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408" yWindow="48" windowWidth="8400" windowHeight="3672" firstSheet="1" activeTab="1"/>
  </bookViews>
  <sheets>
    <sheet name="RiskSerializationData" sheetId="6" state="hidden" r:id="rId1"/>
    <sheet name="Part a" sheetId="1" r:id="rId2"/>
    <sheet name="Part b" sheetId="2" r:id="rId3"/>
    <sheet name="Part c" sheetId="3" r:id="rId4"/>
    <sheet name="Part d" sheetId="4" r:id="rId5"/>
    <sheet name="Output Results" sheetId="9" r:id="rId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Row1" localSheetId="2">'Part b'!$C$20:$F$20</definedName>
    <definedName name="_Row1" localSheetId="3">'Part c'!$C$20:$F$20</definedName>
    <definedName name="_Row1" localSheetId="4">'Part d'!$C$20:$F$20</definedName>
    <definedName name="_Row1">'Part a'!$C$20:$F$20</definedName>
    <definedName name="_Row2" localSheetId="2">'Part b'!$C$21:$F$21</definedName>
    <definedName name="_Row2" localSheetId="3">'Part c'!$C$21:$F$21</definedName>
    <definedName name="_Row2" localSheetId="4">'Part d'!$C$21:$F$21</definedName>
    <definedName name="_Row2">'Part a'!$C$21:$F$21</definedName>
    <definedName name="_Row3" localSheetId="2">'Part b'!$C$22:$F$22</definedName>
    <definedName name="_Row3" localSheetId="3">'Part c'!$C$22:$F$22</definedName>
    <definedName name="_Row3" localSheetId="4">'Part d'!$C$22:$F$22</definedName>
    <definedName name="_Row3">'Part a'!$C$22:$F$22</definedName>
    <definedName name="_Row4" localSheetId="2">'Part b'!$C$23:$F$23</definedName>
    <definedName name="_Row4" localSheetId="3">'Part c'!$C$23:$F$23</definedName>
    <definedName name="_Row4" localSheetId="4">'Part d'!$C$23:$F$23</definedName>
    <definedName name="_Row4">'Part a'!$C$23:$F$23</definedName>
    <definedName name="Pal_Workbook_GUID" hidden="1">"BSJX855LXAZR7765AWZZDXBE"</definedName>
    <definedName name="PalisadeReportWorkbookCreatedBy">"AtRisk"</definedName>
    <definedName name="PalisadeReportWorksheetCreatedBy" localSheetId="5">"AtRisk"</definedName>
    <definedName name="RevTable" localSheetId="2">'Part b'!$A$10:$B$13</definedName>
    <definedName name="RevTable" localSheetId="3">'Part c'!$A$10:$B$13</definedName>
    <definedName name="RevTable" localSheetId="4">'Part d'!$A$10:$B$13</definedName>
    <definedName name="RevTable">'Part a'!$A$10:$B$13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ates" localSheetId="2">'Part b'!$C$19:$F$19</definedName>
    <definedName name="States" localSheetId="3">'Part c'!$C$19:$F$19</definedName>
    <definedName name="States" localSheetId="4">'Part d'!$C$19:$F$19</definedName>
    <definedName name="States">'Part a'!$C$19:$F$19</definedName>
  </definedNames>
  <calcPr calcId="152511"/>
</workbook>
</file>

<file path=xl/calcChain.xml><?xml version="1.0" encoding="utf-8"?>
<calcChain xmlns="http://schemas.openxmlformats.org/spreadsheetml/2006/main">
  <c r="B28" i="4" l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28" i="3"/>
  <c r="B29" i="3" s="1"/>
  <c r="D29" i="3" s="1"/>
  <c r="B28" i="2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28" i="1"/>
  <c r="C28" i="1" s="1"/>
  <c r="E28" i="1" s="1"/>
  <c r="AN3" i="6"/>
  <c r="B27" i="1"/>
  <c r="C27" i="1"/>
  <c r="E27" i="1"/>
  <c r="B27" i="2"/>
  <c r="C27" i="2"/>
  <c r="B27" i="3"/>
  <c r="C27" i="3"/>
  <c r="B27" i="4"/>
  <c r="C27" i="4"/>
  <c r="E27" i="4"/>
  <c r="D27" i="4"/>
  <c r="D27" i="2"/>
  <c r="E27" i="2"/>
  <c r="D27" i="3"/>
  <c r="E27" i="3"/>
  <c r="B29" i="1" l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C29" i="4"/>
  <c r="B30" i="3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D28" i="4"/>
  <c r="C28" i="2"/>
  <c r="D28" i="2"/>
  <c r="C28" i="4"/>
  <c r="C28" i="3"/>
  <c r="D28" i="3"/>
  <c r="C29" i="2"/>
  <c r="D29" i="2"/>
  <c r="C29" i="3"/>
  <c r="E29" i="3" s="1"/>
  <c r="D29" i="4"/>
  <c r="E29" i="4" l="1"/>
  <c r="C30" i="1"/>
  <c r="E30" i="1" s="1"/>
  <c r="E28" i="3"/>
  <c r="E28" i="2"/>
  <c r="C29" i="1"/>
  <c r="E29" i="1" s="1"/>
  <c r="C31" i="1"/>
  <c r="E31" i="1" s="1"/>
  <c r="E28" i="4"/>
  <c r="E29" i="2"/>
  <c r="D30" i="4"/>
  <c r="C30" i="4"/>
  <c r="C30" i="3"/>
  <c r="D30" i="3"/>
  <c r="C30" i="2"/>
  <c r="D30" i="2"/>
  <c r="C32" i="1" l="1"/>
  <c r="E32" i="1" s="1"/>
  <c r="E30" i="2"/>
  <c r="D31" i="3"/>
  <c r="C31" i="3"/>
  <c r="E30" i="4"/>
  <c r="C31" i="4"/>
  <c r="D31" i="4"/>
  <c r="D31" i="2"/>
  <c r="C31" i="2"/>
  <c r="E30" i="3"/>
  <c r="E31" i="3" l="1"/>
  <c r="C32" i="2"/>
  <c r="D32" i="2"/>
  <c r="C32" i="4"/>
  <c r="D32" i="4"/>
  <c r="E31" i="2"/>
  <c r="E31" i="4"/>
  <c r="D32" i="3"/>
  <c r="C32" i="3"/>
  <c r="C33" i="1" l="1"/>
  <c r="E33" i="1" s="1"/>
  <c r="E32" i="4"/>
  <c r="E32" i="3"/>
  <c r="D33" i="3"/>
  <c r="C33" i="3"/>
  <c r="C34" i="1"/>
  <c r="E34" i="1" s="1"/>
  <c r="E32" i="2"/>
  <c r="C33" i="2"/>
  <c r="D33" i="2"/>
  <c r="C33" i="4"/>
  <c r="D33" i="4"/>
  <c r="E33" i="3" l="1"/>
  <c r="E33" i="4"/>
  <c r="D34" i="4"/>
  <c r="C34" i="4"/>
  <c r="D34" i="3"/>
  <c r="C34" i="3"/>
  <c r="E33" i="2"/>
  <c r="C35" i="1"/>
  <c r="E35" i="1" s="1"/>
  <c r="C34" i="2"/>
  <c r="D34" i="2"/>
  <c r="E34" i="4" l="1"/>
  <c r="C35" i="3"/>
  <c r="D35" i="3"/>
  <c r="C36" i="1"/>
  <c r="E36" i="1" s="1"/>
  <c r="E34" i="2"/>
  <c r="C35" i="2"/>
  <c r="D35" i="2"/>
  <c r="E34" i="3"/>
  <c r="D35" i="4"/>
  <c r="C35" i="4"/>
  <c r="E35" i="4" l="1"/>
  <c r="E35" i="2"/>
  <c r="C37" i="1"/>
  <c r="E37" i="1" s="1"/>
  <c r="C36" i="4"/>
  <c r="D36" i="4"/>
  <c r="D36" i="2"/>
  <c r="C36" i="2"/>
  <c r="E35" i="3"/>
  <c r="C36" i="3"/>
  <c r="D36" i="3"/>
  <c r="E36" i="3" l="1"/>
  <c r="C37" i="4"/>
  <c r="D37" i="4"/>
  <c r="D37" i="2"/>
  <c r="C37" i="2"/>
  <c r="C38" i="1"/>
  <c r="E38" i="1" s="1"/>
  <c r="C37" i="3"/>
  <c r="D37" i="3"/>
  <c r="E36" i="2"/>
  <c r="E36" i="4"/>
  <c r="C38" i="2" l="1"/>
  <c r="D38" i="2"/>
  <c r="C38" i="3"/>
  <c r="D38" i="3"/>
  <c r="C39" i="1"/>
  <c r="E39" i="1" s="1"/>
  <c r="E37" i="3"/>
  <c r="E37" i="2"/>
  <c r="E37" i="4"/>
  <c r="D38" i="4"/>
  <c r="C38" i="4"/>
  <c r="E38" i="3" l="1"/>
  <c r="C39" i="3"/>
  <c r="D39" i="3"/>
  <c r="C39" i="4"/>
  <c r="D39" i="4"/>
  <c r="C40" i="1"/>
  <c r="E40" i="1" s="1"/>
  <c r="E38" i="4"/>
  <c r="E38" i="2"/>
  <c r="D39" i="2"/>
  <c r="C39" i="2"/>
  <c r="E39" i="4" l="1"/>
  <c r="E39" i="2"/>
  <c r="C40" i="4"/>
  <c r="D40" i="4"/>
  <c r="C41" i="1"/>
  <c r="E41" i="1" s="1"/>
  <c r="C40" i="2"/>
  <c r="D40" i="2"/>
  <c r="E39" i="3"/>
  <c r="D40" i="3"/>
  <c r="C40" i="3"/>
  <c r="E40" i="3" l="1"/>
  <c r="E40" i="4"/>
  <c r="C42" i="1"/>
  <c r="E42" i="1" s="1"/>
  <c r="C41" i="3"/>
  <c r="D41" i="3"/>
  <c r="E40" i="2"/>
  <c r="C41" i="2"/>
  <c r="D41" i="2"/>
  <c r="C41" i="4"/>
  <c r="D41" i="4"/>
  <c r="E41" i="4" l="1"/>
  <c r="D42" i="2"/>
  <c r="C42" i="2"/>
  <c r="E41" i="2"/>
  <c r="E41" i="3"/>
  <c r="D42" i="3"/>
  <c r="C42" i="3"/>
  <c r="D42" i="4"/>
  <c r="C42" i="4"/>
  <c r="C43" i="1"/>
  <c r="E43" i="1" s="1"/>
  <c r="E42" i="2" l="1"/>
  <c r="C44" i="1"/>
  <c r="E44" i="1" s="1"/>
  <c r="E42" i="3"/>
  <c r="C43" i="4"/>
  <c r="D43" i="4"/>
  <c r="E42" i="4"/>
  <c r="D43" i="3"/>
  <c r="C43" i="3"/>
  <c r="C43" i="2"/>
  <c r="D43" i="2"/>
  <c r="E43" i="4" l="1"/>
  <c r="E43" i="2"/>
  <c r="D44" i="4"/>
  <c r="C44" i="4"/>
  <c r="D44" i="3"/>
  <c r="C44" i="3"/>
  <c r="C44" i="2"/>
  <c r="D44" i="2"/>
  <c r="E43" i="3"/>
  <c r="C45" i="1"/>
  <c r="E45" i="1" s="1"/>
  <c r="E44" i="2" l="1"/>
  <c r="D45" i="2"/>
  <c r="C45" i="2"/>
  <c r="E44" i="4"/>
  <c r="C46" i="1"/>
  <c r="E46" i="1" s="1"/>
  <c r="E44" i="3"/>
  <c r="C45" i="4"/>
  <c r="D45" i="4"/>
  <c r="D45" i="3"/>
  <c r="C45" i="3"/>
  <c r="E45" i="3" l="1"/>
  <c r="E45" i="4"/>
  <c r="E45" i="2"/>
  <c r="D46" i="4"/>
  <c r="C46" i="4"/>
  <c r="C47" i="1"/>
  <c r="E47" i="1" s="1"/>
  <c r="D46" i="3"/>
  <c r="C46" i="3"/>
  <c r="D46" i="2"/>
  <c r="C46" i="2"/>
  <c r="E46" i="3" l="1"/>
  <c r="E46" i="4"/>
  <c r="C48" i="1"/>
  <c r="E48" i="1" s="1"/>
  <c r="E46" i="2"/>
  <c r="D47" i="2"/>
  <c r="C47" i="2"/>
  <c r="D47" i="3"/>
  <c r="C47" i="3"/>
  <c r="D47" i="4"/>
  <c r="C47" i="4"/>
  <c r="E47" i="3" l="1"/>
  <c r="E47" i="4"/>
  <c r="C48" i="2"/>
  <c r="D48" i="2"/>
  <c r="C48" i="3"/>
  <c r="D48" i="3"/>
  <c r="C48" i="4"/>
  <c r="D48" i="4"/>
  <c r="E47" i="2"/>
  <c r="C49" i="1"/>
  <c r="E49" i="1" s="1"/>
  <c r="E48" i="3" l="1"/>
  <c r="E48" i="4"/>
  <c r="D49" i="3"/>
  <c r="C49" i="3"/>
  <c r="C50" i="1"/>
  <c r="E50" i="1" s="1"/>
  <c r="C49" i="4"/>
  <c r="D49" i="4"/>
  <c r="E48" i="2"/>
  <c r="D49" i="2"/>
  <c r="C49" i="2"/>
  <c r="E49" i="2" l="1"/>
  <c r="C51" i="1"/>
  <c r="E51" i="1" s="1"/>
  <c r="E49" i="4"/>
  <c r="E49" i="3"/>
  <c r="D50" i="4"/>
  <c r="C50" i="4"/>
  <c r="C50" i="2"/>
  <c r="D50" i="2"/>
  <c r="C50" i="3"/>
  <c r="D50" i="3"/>
  <c r="E50" i="2" l="1"/>
  <c r="E50" i="4"/>
  <c r="C51" i="2"/>
  <c r="D51" i="2"/>
  <c r="C51" i="4"/>
  <c r="D51" i="4"/>
  <c r="E50" i="3"/>
  <c r="D51" i="3"/>
  <c r="C51" i="3"/>
  <c r="C52" i="1"/>
  <c r="E52" i="1" s="1"/>
  <c r="E51" i="4" l="1"/>
  <c r="D52" i="4"/>
  <c r="C52" i="4"/>
  <c r="C53" i="1"/>
  <c r="E53" i="1" s="1"/>
  <c r="D52" i="3"/>
  <c r="C52" i="3"/>
  <c r="E51" i="3"/>
  <c r="E51" i="2"/>
  <c r="C52" i="2"/>
  <c r="D52" i="2"/>
  <c r="E52" i="3" l="1"/>
  <c r="E52" i="4"/>
  <c r="C54" i="1"/>
  <c r="E54" i="1" s="1"/>
  <c r="D53" i="2"/>
  <c r="C53" i="2"/>
  <c r="E52" i="2"/>
  <c r="D53" i="3"/>
  <c r="C53" i="3"/>
  <c r="C53" i="4"/>
  <c r="D53" i="4"/>
  <c r="E53" i="4" l="1"/>
  <c r="E53" i="3"/>
  <c r="E53" i="2"/>
  <c r="C55" i="1"/>
  <c r="E55" i="1" s="1"/>
  <c r="D54" i="2"/>
  <c r="C54" i="2"/>
  <c r="D54" i="4"/>
  <c r="C54" i="4"/>
  <c r="D54" i="3"/>
  <c r="C54" i="3"/>
  <c r="E54" i="3" l="1"/>
  <c r="E54" i="2"/>
  <c r="C56" i="1"/>
  <c r="E56" i="1" s="1"/>
  <c r="E54" i="4"/>
  <c r="D55" i="2"/>
  <c r="C55" i="2"/>
  <c r="D55" i="4"/>
  <c r="C55" i="4"/>
  <c r="C55" i="3"/>
  <c r="D55" i="3"/>
  <c r="E55" i="2" l="1"/>
  <c r="E55" i="3"/>
  <c r="D56" i="2"/>
  <c r="C56" i="2"/>
  <c r="D56" i="4"/>
  <c r="C56" i="4"/>
  <c r="C57" i="1"/>
  <c r="E57" i="1" s="1"/>
  <c r="D56" i="3"/>
  <c r="C56" i="3"/>
  <c r="E55" i="4"/>
  <c r="E56" i="3" l="1"/>
  <c r="E56" i="2"/>
  <c r="C57" i="4"/>
  <c r="D57" i="4"/>
  <c r="D57" i="3"/>
  <c r="C57" i="3"/>
  <c r="C58" i="1"/>
  <c r="E58" i="1" s="1"/>
  <c r="E56" i="4"/>
  <c r="C57" i="2"/>
  <c r="D57" i="2"/>
  <c r="C58" i="3" l="1"/>
  <c r="D58" i="3"/>
  <c r="C59" i="1"/>
  <c r="E59" i="1" s="1"/>
  <c r="E57" i="2"/>
  <c r="D58" i="2"/>
  <c r="C58" i="2"/>
  <c r="E57" i="3"/>
  <c r="E57" i="4"/>
  <c r="D58" i="4"/>
  <c r="C58" i="4"/>
  <c r="E58" i="2" l="1"/>
  <c r="C60" i="1"/>
  <c r="E60" i="1" s="1"/>
  <c r="D59" i="4"/>
  <c r="C59" i="4"/>
  <c r="D59" i="2"/>
  <c r="C59" i="2"/>
  <c r="E58" i="4"/>
  <c r="E58" i="3"/>
  <c r="C59" i="3"/>
  <c r="D59" i="3"/>
  <c r="E59" i="4" l="1"/>
  <c r="C61" i="1"/>
  <c r="E61" i="1" s="1"/>
  <c r="E59" i="3"/>
  <c r="E59" i="2"/>
  <c r="C60" i="4"/>
  <c r="D60" i="4"/>
  <c r="D60" i="2"/>
  <c r="C60" i="2"/>
  <c r="C60" i="3"/>
  <c r="D60" i="3"/>
  <c r="C61" i="2" l="1"/>
  <c r="D61" i="2"/>
  <c r="C61" i="4"/>
  <c r="D61" i="4"/>
  <c r="E60" i="3"/>
  <c r="C61" i="3"/>
  <c r="D61" i="3"/>
  <c r="E60" i="2"/>
  <c r="E60" i="4"/>
  <c r="C62" i="1"/>
  <c r="E62" i="1" s="1"/>
  <c r="E61" i="3" l="1"/>
  <c r="E61" i="4"/>
  <c r="C62" i="4"/>
  <c r="D62" i="4"/>
  <c r="C63" i="1"/>
  <c r="E63" i="1" s="1"/>
  <c r="D62" i="3"/>
  <c r="C62" i="3"/>
  <c r="E61" i="2"/>
  <c r="D62" i="2"/>
  <c r="C62" i="2"/>
  <c r="E62" i="2" l="1"/>
  <c r="E62" i="3"/>
  <c r="C64" i="1"/>
  <c r="E64" i="1" s="1"/>
  <c r="C63" i="2"/>
  <c r="D63" i="2"/>
  <c r="D63" i="3"/>
  <c r="C63" i="3"/>
  <c r="E62" i="4"/>
  <c r="D63" i="4"/>
  <c r="C63" i="4"/>
  <c r="D64" i="3" l="1"/>
  <c r="C64" i="3"/>
  <c r="E63" i="4"/>
  <c r="E63" i="3"/>
  <c r="E63" i="2"/>
  <c r="D64" i="2"/>
  <c r="C64" i="2"/>
  <c r="C65" i="1"/>
  <c r="E65" i="1" s="1"/>
  <c r="D64" i="4"/>
  <c r="C64" i="4"/>
  <c r="E64" i="3" l="1"/>
  <c r="E64" i="2"/>
  <c r="C65" i="4"/>
  <c r="D65" i="4"/>
  <c r="C65" i="2"/>
  <c r="D65" i="2"/>
  <c r="E64" i="4"/>
  <c r="C66" i="1"/>
  <c r="E66" i="1" s="1"/>
  <c r="D65" i="3"/>
  <c r="C65" i="3"/>
  <c r="E65" i="3" l="1"/>
  <c r="E65" i="2"/>
  <c r="D66" i="2"/>
  <c r="C66" i="2"/>
  <c r="C67" i="1"/>
  <c r="E67" i="1" s="1"/>
  <c r="C66" i="3"/>
  <c r="D66" i="3"/>
  <c r="E65" i="4"/>
  <c r="C66" i="4"/>
  <c r="D66" i="4"/>
  <c r="E66" i="2" l="1"/>
  <c r="C68" i="1"/>
  <c r="E68" i="1" s="1"/>
  <c r="E66" i="4"/>
  <c r="E66" i="3"/>
  <c r="C67" i="4"/>
  <c r="D67" i="4"/>
  <c r="D67" i="3"/>
  <c r="C67" i="3"/>
  <c r="C67" i="2"/>
  <c r="D67" i="2"/>
  <c r="C68" i="3" l="1"/>
  <c r="D68" i="3"/>
  <c r="D68" i="4"/>
  <c r="C68" i="4"/>
  <c r="E67" i="2"/>
  <c r="C68" i="2"/>
  <c r="D68" i="2"/>
  <c r="E67" i="3"/>
  <c r="E67" i="4"/>
  <c r="C69" i="1"/>
  <c r="E69" i="1" s="1"/>
  <c r="E68" i="2" l="1"/>
  <c r="C69" i="4"/>
  <c r="D69" i="4"/>
  <c r="C70" i="1"/>
  <c r="E70" i="1" s="1"/>
  <c r="C69" i="2"/>
  <c r="D69" i="2"/>
  <c r="E68" i="4"/>
  <c r="E68" i="3"/>
  <c r="C69" i="3"/>
  <c r="D69" i="3"/>
  <c r="C71" i="1" l="1"/>
  <c r="E71" i="1" s="1"/>
  <c r="C70" i="3"/>
  <c r="D70" i="3"/>
  <c r="E69" i="2"/>
  <c r="E69" i="3"/>
  <c r="D70" i="2"/>
  <c r="C70" i="2"/>
  <c r="E69" i="4"/>
  <c r="C70" i="4"/>
  <c r="D70" i="4"/>
  <c r="E70" i="4" l="1"/>
  <c r="D71" i="2"/>
  <c r="C71" i="2"/>
  <c r="E70" i="3"/>
  <c r="D71" i="4"/>
  <c r="C71" i="4"/>
  <c r="D71" i="3"/>
  <c r="C71" i="3"/>
  <c r="E70" i="2"/>
  <c r="C72" i="1"/>
  <c r="E72" i="1" s="1"/>
  <c r="E71" i="4" l="1"/>
  <c r="E71" i="2"/>
  <c r="D72" i="3"/>
  <c r="C72" i="3"/>
  <c r="D72" i="4"/>
  <c r="C72" i="4"/>
  <c r="C73" i="1"/>
  <c r="E73" i="1" s="1"/>
  <c r="E71" i="3"/>
  <c r="C72" i="2"/>
  <c r="D72" i="2"/>
  <c r="E72" i="3" l="1"/>
  <c r="D73" i="4"/>
  <c r="C73" i="4"/>
  <c r="C74" i="1"/>
  <c r="E74" i="1" s="1"/>
  <c r="E72" i="2"/>
  <c r="C73" i="2"/>
  <c r="D73" i="2"/>
  <c r="E72" i="4"/>
  <c r="D73" i="3"/>
  <c r="C73" i="3"/>
  <c r="E73" i="3" l="1"/>
  <c r="E73" i="4"/>
  <c r="E73" i="2"/>
  <c r="C76" i="1"/>
  <c r="E76" i="1" s="1"/>
  <c r="H25" i="1" s="1"/>
  <c r="C75" i="1"/>
  <c r="E75" i="1" s="1"/>
  <c r="C74" i="3"/>
  <c r="D74" i="3"/>
  <c r="C74" i="2"/>
  <c r="D74" i="2"/>
  <c r="D74" i="4"/>
  <c r="C74" i="4"/>
  <c r="E74" i="2" l="1"/>
  <c r="E74" i="4"/>
  <c r="C75" i="3"/>
  <c r="D75" i="3"/>
  <c r="D75" i="2"/>
  <c r="C75" i="2"/>
  <c r="A3" i="6"/>
  <c r="AG3" i="6"/>
  <c r="D75" i="4"/>
  <c r="C75" i="4"/>
  <c r="E74" i="3"/>
  <c r="E75" i="3" l="1"/>
  <c r="E75" i="2"/>
  <c r="C76" i="2"/>
  <c r="D76" i="2"/>
  <c r="E75" i="4"/>
  <c r="D76" i="3"/>
  <c r="C76" i="3"/>
  <c r="D76" i="4"/>
  <c r="C76" i="4"/>
  <c r="E76" i="3" l="1"/>
  <c r="H25" i="3" s="1"/>
  <c r="E76" i="4"/>
  <c r="H25" i="4" s="1"/>
  <c r="E76" i="2"/>
  <c r="H25" i="2" s="1"/>
</calcChain>
</file>

<file path=xl/sharedStrings.xml><?xml version="1.0" encoding="utf-8"?>
<sst xmlns="http://schemas.openxmlformats.org/spreadsheetml/2006/main" count="103" uniqueCount="48">
  <si>
    <t>Policy 1: never replace</t>
  </si>
  <si>
    <t>Inputs</t>
  </si>
  <si>
    <t>Cost of replacing</t>
  </si>
  <si>
    <t>Weekly revenue as a function of the state of the machine</t>
  </si>
  <si>
    <t>State</t>
  </si>
  <si>
    <t>Revenue</t>
  </si>
  <si>
    <t>Initial state</t>
  </si>
  <si>
    <t>Description of machine deterioriation from one week to the next</t>
  </si>
  <si>
    <t>State at beginning of next week</t>
  </si>
  <si>
    <t>State at beginning</t>
  </si>
  <si>
    <t>of this week</t>
  </si>
  <si>
    <t>Week</t>
  </si>
  <si>
    <t>Beginning state</t>
  </si>
  <si>
    <t>Cost</t>
  </si>
  <si>
    <t>Profit</t>
  </si>
  <si>
    <t>Average weekly profit</t>
  </si>
  <si>
    <t>Policy 2: Immediately replace a machine in state 4</t>
  </si>
  <si>
    <t>Policy 3: Immediately replace a machine in states 3 or 4</t>
  </si>
  <si>
    <t>Policy 4: Immediately replace a machine in states 2, 3, or 4</t>
  </si>
  <si>
    <t>Machine replacement</t>
  </si>
  <si>
    <t>Simulation of policy 1</t>
  </si>
  <si>
    <t>Simulation of policy 2</t>
  </si>
  <si>
    <t>Simulation of policy 3</t>
  </si>
  <si>
    <t>Simulation of policy 4</t>
  </si>
  <si>
    <t>&gt;75%</t>
  </si>
  <si>
    <t>&lt;25%</t>
  </si>
  <si>
    <t>&gt;90%</t>
  </si>
  <si>
    <t>GF1_rK0qDwEABwDDAAwjACYAQABbAGQAZQBxAH0AoQApAL0ALQD//wABAAABAQEAAQQAAAAACSQjLCMjMC4wMAAAAAEVQXZlcmFnZSB3ZWVrbHkgcHJvZml0AQABAQUAAQABAwEBAP8BAQEBAQABAQEAAgABAQEBAQABAQEAAgABgQACHAAVQXZlcmFnZSB3ZWVrbHkgcHJvZml0AAAvAQIAAgCpALMAAQECAZqZmZmZmak/AABmZmZmZmbuPwAABQABAQEA</t>
  </si>
  <si>
    <t>H25</t>
  </si>
  <si>
    <t>Part d</t>
  </si>
  <si>
    <t>Policy 4 Profit</t>
  </si>
  <si>
    <t>Part c</t>
  </si>
  <si>
    <t>Policy 3 Profit</t>
  </si>
  <si>
    <t>Part b</t>
  </si>
  <si>
    <t>Policy 2 Profit</t>
  </si>
  <si>
    <t>Part a</t>
  </si>
  <si>
    <t>Policy 1 Profit</t>
  </si>
  <si>
    <t>Std Dev</t>
  </si>
  <si>
    <t>Max</t>
  </si>
  <si>
    <t>Mean</t>
  </si>
  <si>
    <t>Min</t>
  </si>
  <si>
    <t>Graph</t>
  </si>
  <si>
    <t>Cell</t>
  </si>
  <si>
    <t>Worksheet</t>
  </si>
  <si>
    <t>Name</t>
  </si>
  <si>
    <r>
      <t>Date:</t>
    </r>
    <r>
      <rPr>
        <sz val="8"/>
        <color theme="1"/>
        <rFont val="Tahoma"/>
        <family val="2"/>
      </rPr>
      <t xml:space="preserve"> Friday, March 14, 2014 5:36:51 PM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</si>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</sst>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&quot;$&quot;#,##0.00"/>
  </numFmts>
  <fonts count="9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.25"/>
      <name val="Tahoma"/>
      <family val="2"/>
    </font>
    <font>
      <sz val="10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3" fillId="2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 applyBorder="1"/>
    <xf numFmtId="1" fontId="3" fillId="2" borderId="0" xfId="0" applyNumberFormat="1" applyFont="1" applyFill="1" applyBorder="1"/>
    <xf numFmtId="0" fontId="3" fillId="0" borderId="0" xfId="0" applyFont="1" applyAlignment="1">
      <alignment horizontal="centerContinuous"/>
    </xf>
    <xf numFmtId="0" fontId="3" fillId="2" borderId="0" xfId="0" applyFont="1" applyFill="1" applyBorder="1"/>
    <xf numFmtId="165" fontId="3" fillId="3" borderId="0" xfId="0" applyNumberFormat="1" applyFont="1" applyFill="1" applyBorder="1"/>
    <xf numFmtId="1" fontId="3" fillId="0" borderId="0" xfId="0" applyNumberFormat="1" applyFont="1"/>
    <xf numFmtId="165" fontId="3" fillId="0" borderId="0" xfId="0" applyNumberFormat="1" applyFont="1"/>
    <xf numFmtId="0" fontId="1" fillId="0" borderId="0" xfId="1"/>
    <xf numFmtId="165" fontId="4" fillId="0" borderId="1" xfId="2" applyNumberFormat="1" applyFont="1" applyFill="1" applyBorder="1" applyAlignment="1">
      <alignment horizontal="left" vertical="center" wrapText="1"/>
    </xf>
    <xf numFmtId="165" fontId="4" fillId="0" borderId="2" xfId="2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left" vertical="center"/>
    </xf>
    <xf numFmtId="0" fontId="4" fillId="0" borderId="2" xfId="2" applyNumberFormat="1" applyFont="1" applyFill="1" applyBorder="1" applyAlignment="1">
      <alignment horizontal="left" vertical="center" wrapText="1"/>
    </xf>
    <xf numFmtId="0" fontId="4" fillId="0" borderId="3" xfId="2" applyNumberFormat="1" applyFont="1" applyFill="1" applyBorder="1" applyAlignment="1">
      <alignment horizontal="left" vertical="center" wrapText="1"/>
    </xf>
    <xf numFmtId="165" fontId="4" fillId="0" borderId="4" xfId="2" applyNumberFormat="1" applyFont="1" applyFill="1" applyBorder="1" applyAlignment="1">
      <alignment horizontal="left" vertical="center" wrapText="1"/>
    </xf>
    <xf numFmtId="165" fontId="4" fillId="0" borderId="5" xfId="2" applyNumberFormat="1" applyFont="1" applyFill="1" applyBorder="1" applyAlignment="1">
      <alignment horizontal="left" vertical="center" wrapText="1"/>
    </xf>
    <xf numFmtId="0" fontId="5" fillId="0" borderId="5" xfId="2" applyNumberFormat="1" applyFont="1" applyFill="1" applyBorder="1" applyAlignment="1">
      <alignment horizontal="left" vertical="center"/>
    </xf>
    <xf numFmtId="0" fontId="4" fillId="0" borderId="5" xfId="2" applyNumberFormat="1" applyFont="1" applyFill="1" applyBorder="1" applyAlignment="1">
      <alignment horizontal="left" vertical="center" wrapText="1"/>
    </xf>
    <xf numFmtId="0" fontId="4" fillId="0" borderId="6" xfId="2" applyNumberFormat="1" applyFont="1" applyFill="1" applyBorder="1" applyAlignment="1">
      <alignment horizontal="left" vertical="center" wrapText="1"/>
    </xf>
    <xf numFmtId="165" fontId="4" fillId="0" borderId="7" xfId="2" applyNumberFormat="1" applyFont="1" applyFill="1" applyBorder="1" applyAlignment="1">
      <alignment horizontal="left" vertical="center" wrapText="1"/>
    </xf>
    <xf numFmtId="165" fontId="4" fillId="0" borderId="8" xfId="2" applyNumberFormat="1" applyFont="1" applyFill="1" applyBorder="1" applyAlignment="1">
      <alignment horizontal="left" vertical="center" wrapText="1"/>
    </xf>
    <xf numFmtId="0" fontId="5" fillId="0" borderId="8" xfId="2" applyNumberFormat="1" applyFont="1" applyFill="1" applyBorder="1" applyAlignment="1">
      <alignment horizontal="left" vertical="center"/>
    </xf>
    <xf numFmtId="0" fontId="4" fillId="0" borderId="8" xfId="2" applyNumberFormat="1" applyFont="1" applyFill="1" applyBorder="1" applyAlignment="1">
      <alignment horizontal="left" vertical="center" wrapText="1"/>
    </xf>
    <xf numFmtId="0" fontId="4" fillId="0" borderId="9" xfId="2" applyNumberFormat="1" applyFont="1" applyFill="1" applyBorder="1" applyAlignment="1">
      <alignment horizontal="left" vertical="center" wrapText="1"/>
    </xf>
    <xf numFmtId="9" fontId="4" fillId="0" borderId="10" xfId="2" applyNumberFormat="1" applyFont="1" applyFill="1" applyBorder="1" applyAlignment="1">
      <alignment vertical="top"/>
    </xf>
    <xf numFmtId="9" fontId="4" fillId="0" borderId="11" xfId="2" applyNumberFormat="1" applyFont="1" applyFill="1" applyBorder="1" applyAlignment="1">
      <alignment vertical="top"/>
    </xf>
    <xf numFmtId="43" fontId="4" fillId="0" borderId="11" xfId="2" applyFont="1" applyFill="1" applyBorder="1" applyAlignment="1">
      <alignment vertical="top"/>
    </xf>
    <xf numFmtId="43" fontId="4" fillId="0" borderId="11" xfId="2" applyFont="1" applyFill="1" applyBorder="1" applyAlignment="1">
      <alignment horizontal="left" vertical="center"/>
    </xf>
    <xf numFmtId="43" fontId="4" fillId="0" borderId="12" xfId="2" applyFont="1" applyFill="1" applyBorder="1" applyAlignment="1">
      <alignment vertical="top"/>
    </xf>
    <xf numFmtId="0" fontId="6" fillId="4" borderId="13" xfId="1" applyFont="1" applyFill="1" applyBorder="1"/>
    <xf numFmtId="0" fontId="7" fillId="4" borderId="13" xfId="1" applyFont="1" applyFill="1" applyBorder="1"/>
    <xf numFmtId="0" fontId="6" fillId="4" borderId="0" xfId="1" applyFont="1" applyFill="1" applyBorder="1"/>
    <xf numFmtId="0" fontId="7" fillId="4" borderId="0" xfId="1" applyFont="1" applyFill="1" applyBorder="1"/>
    <xf numFmtId="0" fontId="8" fillId="4" borderId="0" xfId="1" applyFont="1" applyFill="1" applyBorder="1"/>
    <xf numFmtId="0" fontId="8" fillId="4" borderId="0" xfId="1" quotePrefix="1" applyFont="1" applyFill="1" applyBorder="1"/>
  </cellXfs>
  <cellStyles count="3">
    <cellStyle name="Comma 2" xfId="2"/>
    <cellStyle name="Normal" xfId="0" builtinId="0" customBuiltin="1"/>
    <cellStyle name="Normal 2" xfId="1"/>
  </cellStyles>
  <dxfs count="1"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191770</xdr:colOff>
      <xdr:row>4</xdr:row>
      <xdr:rowOff>57784</xdr:rowOff>
    </xdr:from>
    <xdr:to>
      <xdr:col>9</xdr:col>
      <xdr:colOff>411480</xdr:colOff>
      <xdr:row>11</xdr:row>
      <xdr:rowOff>160020</xdr:rowOff>
    </xdr:to>
    <xdr:sp macro="" textlink="">
      <xdr:nvSpPr>
        <xdr:cNvPr id="3" name="TextBox 2"/>
        <xdr:cNvSpPr txBox="1"/>
      </xdr:nvSpPr>
      <xdr:spPr>
        <a:xfrm>
          <a:off x="4314190" y="789304"/>
          <a:ext cx="3572510" cy="1382396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Summary results</a:t>
          </a:r>
          <a:r>
            <a:rPr lang="en-US" sz="1100" baseline="0"/>
            <a:t> for the average weekly profit output from all four policies appear on the last sheet. </a:t>
          </a:r>
          <a:r>
            <a:rPr lang="en-US" sz="1100"/>
            <a:t>Based on It appears that policies 2 and 3 are much better than policies 1 or 4 in terms of average weekly profit.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8</xdr:row>
      <xdr:rowOff>7620</xdr:rowOff>
    </xdr:from>
    <xdr:to>
      <xdr:col>4</xdr:col>
      <xdr:colOff>1013460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4706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4.4" x14ac:dyDescent="0.3"/>
  <sheetData>
    <row r="1" spans="1:40" x14ac:dyDescent="0.3">
      <c r="A1">
        <v>1</v>
      </c>
      <c r="B1">
        <v>0</v>
      </c>
    </row>
    <row r="2" spans="1:40" x14ac:dyDescent="0.3">
      <c r="A2">
        <v>0</v>
      </c>
    </row>
    <row r="3" spans="1:40" x14ac:dyDescent="0.3">
      <c r="A3">
        <f ca="1">'Part a'!$H$25</f>
        <v>100</v>
      </c>
      <c r="B3" t="b">
        <v>1</v>
      </c>
      <c r="C3">
        <v>0</v>
      </c>
      <c r="D3">
        <v>1</v>
      </c>
      <c r="E3" t="s">
        <v>27</v>
      </c>
      <c r="F3">
        <v>1</v>
      </c>
      <c r="G3">
        <v>0</v>
      </c>
      <c r="H3">
        <v>0</v>
      </c>
      <c r="J3" t="s">
        <v>24</v>
      </c>
      <c r="K3" t="s">
        <v>25</v>
      </c>
      <c r="L3" t="s">
        <v>26</v>
      </c>
      <c r="AG3">
        <f ca="1">'Part a'!$H$25</f>
        <v>100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3">
      <c r="A4">
        <v>0</v>
      </c>
    </row>
    <row r="5" spans="1:40" x14ac:dyDescent="0.3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40" x14ac:dyDescent="0.3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3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3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3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3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76"/>
  <sheetViews>
    <sheetView tabSelected="1" topLeftCell="A3" workbookViewId="0">
      <pane ySplit="11232" topLeftCell="A72"/>
      <selection activeCell="A3" sqref="A3"/>
      <selection pane="bottomLeft" activeCell="A76" sqref="A76"/>
    </sheetView>
  </sheetViews>
  <sheetFormatPr defaultColWidth="9.109375" defaultRowHeight="14.4" x14ac:dyDescent="0.3"/>
  <cols>
    <col min="1" max="1" width="17.88671875" style="2" customWidth="1"/>
    <col min="2" max="2" width="14.88671875" style="2" customWidth="1"/>
    <col min="3" max="6" width="9.109375" style="2"/>
    <col min="7" max="7" width="21.5546875" style="2" customWidth="1"/>
    <col min="8" max="16384" width="9.109375" style="2"/>
  </cols>
  <sheetData>
    <row r="1" spans="1:2" x14ac:dyDescent="0.3">
      <c r="A1" s="1" t="s">
        <v>19</v>
      </c>
    </row>
    <row r="3" spans="1:2" x14ac:dyDescent="0.3">
      <c r="A3" s="1" t="s">
        <v>0</v>
      </c>
    </row>
    <row r="5" spans="1:2" x14ac:dyDescent="0.3">
      <c r="A5" s="1" t="s">
        <v>1</v>
      </c>
    </row>
    <row r="6" spans="1:2" x14ac:dyDescent="0.3">
      <c r="A6" s="2" t="s">
        <v>2</v>
      </c>
      <c r="B6" s="3">
        <v>200</v>
      </c>
    </row>
    <row r="7" spans="1:2" x14ac:dyDescent="0.3">
      <c r="B7" s="4"/>
    </row>
    <row r="8" spans="1:2" x14ac:dyDescent="0.3">
      <c r="A8" s="2" t="s">
        <v>3</v>
      </c>
    </row>
    <row r="9" spans="1:2" x14ac:dyDescent="0.3">
      <c r="A9" s="5" t="s">
        <v>4</v>
      </c>
      <c r="B9" s="5" t="s">
        <v>5</v>
      </c>
    </row>
    <row r="10" spans="1:2" x14ac:dyDescent="0.3">
      <c r="A10" s="6">
        <v>1</v>
      </c>
      <c r="B10" s="3">
        <v>100</v>
      </c>
    </row>
    <row r="11" spans="1:2" x14ac:dyDescent="0.3">
      <c r="A11" s="6">
        <v>2</v>
      </c>
      <c r="B11" s="3">
        <v>80</v>
      </c>
    </row>
    <row r="12" spans="1:2" x14ac:dyDescent="0.3">
      <c r="A12" s="6">
        <v>3</v>
      </c>
      <c r="B12" s="3">
        <v>50</v>
      </c>
    </row>
    <row r="13" spans="1:2" x14ac:dyDescent="0.3">
      <c r="A13" s="6">
        <v>4</v>
      </c>
      <c r="B13" s="3">
        <v>10</v>
      </c>
    </row>
    <row r="14" spans="1:2" x14ac:dyDescent="0.3">
      <c r="A14" s="6"/>
      <c r="B14" s="7"/>
    </row>
    <row r="15" spans="1:2" x14ac:dyDescent="0.3">
      <c r="A15" s="6" t="s">
        <v>6</v>
      </c>
      <c r="B15" s="8">
        <v>1</v>
      </c>
    </row>
    <row r="17" spans="1:8" x14ac:dyDescent="0.3">
      <c r="A17" s="2" t="s">
        <v>7</v>
      </c>
    </row>
    <row r="18" spans="1:8" x14ac:dyDescent="0.3">
      <c r="C18" s="9" t="s">
        <v>8</v>
      </c>
      <c r="D18" s="9"/>
      <c r="E18" s="9"/>
      <c r="F18" s="9"/>
    </row>
    <row r="19" spans="1:8" x14ac:dyDescent="0.3">
      <c r="C19" s="2">
        <v>1</v>
      </c>
      <c r="D19" s="2">
        <v>2</v>
      </c>
      <c r="E19" s="2">
        <v>3</v>
      </c>
      <c r="F19" s="2">
        <v>4</v>
      </c>
    </row>
    <row r="20" spans="1:8" x14ac:dyDescent="0.3">
      <c r="A20" s="2" t="s">
        <v>9</v>
      </c>
      <c r="B20" s="2">
        <v>1</v>
      </c>
      <c r="C20" s="10">
        <v>0.7</v>
      </c>
      <c r="D20" s="10">
        <v>0.3</v>
      </c>
      <c r="E20" s="10">
        <v>0</v>
      </c>
      <c r="F20" s="10">
        <v>0</v>
      </c>
    </row>
    <row r="21" spans="1:8" x14ac:dyDescent="0.3">
      <c r="A21" s="2" t="s">
        <v>10</v>
      </c>
      <c r="B21" s="2">
        <v>2</v>
      </c>
      <c r="C21" s="10">
        <v>0</v>
      </c>
      <c r="D21" s="10">
        <v>0.7</v>
      </c>
      <c r="E21" s="10">
        <v>0.3</v>
      </c>
      <c r="F21" s="10">
        <v>0</v>
      </c>
    </row>
    <row r="22" spans="1:8" x14ac:dyDescent="0.3">
      <c r="B22" s="2">
        <v>3</v>
      </c>
      <c r="C22" s="10">
        <v>0</v>
      </c>
      <c r="D22" s="10">
        <v>0</v>
      </c>
      <c r="E22" s="10">
        <v>0.6</v>
      </c>
      <c r="F22" s="10">
        <v>0.4</v>
      </c>
    </row>
    <row r="23" spans="1:8" x14ac:dyDescent="0.3">
      <c r="B23" s="2">
        <v>4</v>
      </c>
      <c r="C23" s="10">
        <v>0</v>
      </c>
      <c r="D23" s="10">
        <v>0</v>
      </c>
      <c r="E23" s="10">
        <v>0</v>
      </c>
      <c r="F23" s="10">
        <v>1</v>
      </c>
    </row>
    <row r="25" spans="1:8" x14ac:dyDescent="0.3">
      <c r="A25" s="1" t="s">
        <v>20</v>
      </c>
      <c r="G25" s="2" t="s">
        <v>15</v>
      </c>
      <c r="H25" s="11">
        <f ca="1">_xll.RiskOutput("Policy 1 Profit")+AVERAGE(E27:E76)</f>
        <v>100</v>
      </c>
    </row>
    <row r="26" spans="1:8" x14ac:dyDescent="0.3">
      <c r="A26" s="5" t="s">
        <v>11</v>
      </c>
      <c r="B26" s="5" t="s">
        <v>12</v>
      </c>
      <c r="C26" s="5" t="s">
        <v>5</v>
      </c>
      <c r="D26" s="5" t="s">
        <v>13</v>
      </c>
      <c r="E26" s="5" t="s">
        <v>14</v>
      </c>
    </row>
    <row r="27" spans="1:8" x14ac:dyDescent="0.3">
      <c r="A27" s="2">
        <v>1</v>
      </c>
      <c r="B27" s="12">
        <f>B15</f>
        <v>1</v>
      </c>
      <c r="C27" s="4">
        <f>VLOOKUP(B27,RevTable,2)</f>
        <v>100</v>
      </c>
      <c r="D27" s="4">
        <v>0</v>
      </c>
      <c r="E27" s="4">
        <f t="shared" ref="E27:E42" si="0">C27-D27</f>
        <v>100</v>
      </c>
      <c r="G27" s="1"/>
    </row>
    <row r="28" spans="1:8" x14ac:dyDescent="0.3">
      <c r="A28" s="2">
        <v>2</v>
      </c>
      <c r="B28" s="2">
        <f ca="1">IF(B27=1,_xll.RiskDiscrete(States,_Row1),IF(B27=2,_xll.RiskDiscrete(States,_Row2),IF(B27=3,_xll.RiskDiscrete(States,_Row3),_xll.RiskDiscrete(States,_Row4))))</f>
        <v>1</v>
      </c>
      <c r="C28" s="4">
        <f t="shared" ref="C28:C43" ca="1" si="1">VLOOKUP(B28,RevTable,2)</f>
        <v>100</v>
      </c>
      <c r="D28" s="4">
        <v>0</v>
      </c>
      <c r="E28" s="4">
        <f t="shared" ca="1" si="0"/>
        <v>100</v>
      </c>
      <c r="H28" s="13"/>
    </row>
    <row r="29" spans="1:8" x14ac:dyDescent="0.3">
      <c r="A29" s="2">
        <v>3</v>
      </c>
      <c r="B29" s="2">
        <f ca="1">IF(B28=1,_xll.RiskDiscrete(States,_Row1),IF(B28=2,_xll.RiskDiscrete(States,_Row2),IF(B28=3,_xll.RiskDiscrete(States,_Row3),_xll.RiskDiscrete(States,_Row4))))</f>
        <v>1</v>
      </c>
      <c r="C29" s="4">
        <f t="shared" ca="1" si="1"/>
        <v>100</v>
      </c>
      <c r="D29" s="4">
        <v>0</v>
      </c>
      <c r="E29" s="4">
        <f t="shared" ca="1" si="0"/>
        <v>100</v>
      </c>
      <c r="H29" s="13"/>
    </row>
    <row r="30" spans="1:8" x14ac:dyDescent="0.3">
      <c r="A30" s="2">
        <v>4</v>
      </c>
      <c r="B30" s="2">
        <f ca="1">IF(B29=1,_xll.RiskDiscrete(States,_Row1),IF(B29=2,_xll.RiskDiscrete(States,_Row2),IF(B29=3,_xll.RiskDiscrete(States,_Row3),_xll.RiskDiscrete(States,_Row4))))</f>
        <v>1</v>
      </c>
      <c r="C30" s="4">
        <f t="shared" ca="1" si="1"/>
        <v>100</v>
      </c>
      <c r="D30" s="4">
        <v>0</v>
      </c>
      <c r="E30" s="4">
        <f t="shared" ca="1" si="0"/>
        <v>100</v>
      </c>
      <c r="H30" s="13"/>
    </row>
    <row r="31" spans="1:8" x14ac:dyDescent="0.3">
      <c r="A31" s="2">
        <v>5</v>
      </c>
      <c r="B31" s="2">
        <f ca="1">IF(B30=1,_xll.RiskDiscrete(States,_Row1),IF(B30=2,_xll.RiskDiscrete(States,_Row2),IF(B30=3,_xll.RiskDiscrete(States,_Row3),_xll.RiskDiscrete(States,_Row4))))</f>
        <v>1</v>
      </c>
      <c r="C31" s="4">
        <f t="shared" ca="1" si="1"/>
        <v>100</v>
      </c>
      <c r="D31" s="4">
        <v>0</v>
      </c>
      <c r="E31" s="4">
        <f t="shared" ca="1" si="0"/>
        <v>100</v>
      </c>
      <c r="H31" s="13"/>
    </row>
    <row r="32" spans="1:8" x14ac:dyDescent="0.3">
      <c r="A32" s="2">
        <v>6</v>
      </c>
      <c r="B32" s="2">
        <f ca="1">IF(B31=1,_xll.RiskDiscrete(States,_Row1),IF(B31=2,_xll.RiskDiscrete(States,_Row2),IF(B31=3,_xll.RiskDiscrete(States,_Row3),_xll.RiskDiscrete(States,_Row4))))</f>
        <v>1</v>
      </c>
      <c r="C32" s="4">
        <f t="shared" ca="1" si="1"/>
        <v>100</v>
      </c>
      <c r="D32" s="4">
        <v>0</v>
      </c>
      <c r="E32" s="4">
        <f t="shared" ca="1" si="0"/>
        <v>100</v>
      </c>
    </row>
    <row r="33" spans="1:5" x14ac:dyDescent="0.3">
      <c r="A33" s="2">
        <v>7</v>
      </c>
      <c r="B33" s="2">
        <f ca="1">IF(B32=1,_xll.RiskDiscrete(States,_Row1),IF(B32=2,_xll.RiskDiscrete(States,_Row2),IF(B32=3,_xll.RiskDiscrete(States,_Row3),_xll.RiskDiscrete(States,_Row4))))</f>
        <v>1</v>
      </c>
      <c r="C33" s="4">
        <f t="shared" ca="1" si="1"/>
        <v>100</v>
      </c>
      <c r="D33" s="4">
        <v>0</v>
      </c>
      <c r="E33" s="4">
        <f t="shared" ca="1" si="0"/>
        <v>100</v>
      </c>
    </row>
    <row r="34" spans="1:5" x14ac:dyDescent="0.3">
      <c r="A34" s="2">
        <v>8</v>
      </c>
      <c r="B34" s="2">
        <f ca="1">IF(B33=1,_xll.RiskDiscrete(States,_Row1),IF(B33=2,_xll.RiskDiscrete(States,_Row2),IF(B33=3,_xll.RiskDiscrete(States,_Row3),_xll.RiskDiscrete(States,_Row4))))</f>
        <v>1</v>
      </c>
      <c r="C34" s="4">
        <f t="shared" ca="1" si="1"/>
        <v>100</v>
      </c>
      <c r="D34" s="4">
        <v>0</v>
      </c>
      <c r="E34" s="4">
        <f t="shared" ca="1" si="0"/>
        <v>100</v>
      </c>
    </row>
    <row r="35" spans="1:5" x14ac:dyDescent="0.3">
      <c r="A35" s="2">
        <v>9</v>
      </c>
      <c r="B35" s="2">
        <f ca="1">IF(B34=1,_xll.RiskDiscrete(States,_Row1),IF(B34=2,_xll.RiskDiscrete(States,_Row2),IF(B34=3,_xll.RiskDiscrete(States,_Row3),_xll.RiskDiscrete(States,_Row4))))</f>
        <v>1</v>
      </c>
      <c r="C35" s="4">
        <f t="shared" ca="1" si="1"/>
        <v>100</v>
      </c>
      <c r="D35" s="4">
        <v>0</v>
      </c>
      <c r="E35" s="4">
        <f t="shared" ca="1" si="0"/>
        <v>100</v>
      </c>
    </row>
    <row r="36" spans="1:5" x14ac:dyDescent="0.3">
      <c r="A36" s="2">
        <v>10</v>
      </c>
      <c r="B36" s="2">
        <f ca="1">IF(B35=1,_xll.RiskDiscrete(States,_Row1),IF(B35=2,_xll.RiskDiscrete(States,_Row2),IF(B35=3,_xll.RiskDiscrete(States,_Row3),_xll.RiskDiscrete(States,_Row4))))</f>
        <v>1</v>
      </c>
      <c r="C36" s="4">
        <f t="shared" ca="1" si="1"/>
        <v>100</v>
      </c>
      <c r="D36" s="4">
        <v>0</v>
      </c>
      <c r="E36" s="4">
        <f t="shared" ca="1" si="0"/>
        <v>100</v>
      </c>
    </row>
    <row r="37" spans="1:5" x14ac:dyDescent="0.3">
      <c r="A37" s="2">
        <v>11</v>
      </c>
      <c r="B37" s="2">
        <f ca="1">IF(B36=1,_xll.RiskDiscrete(States,_Row1),IF(B36=2,_xll.RiskDiscrete(States,_Row2),IF(B36=3,_xll.RiskDiscrete(States,_Row3),_xll.RiskDiscrete(States,_Row4))))</f>
        <v>1</v>
      </c>
      <c r="C37" s="4">
        <f t="shared" ca="1" si="1"/>
        <v>100</v>
      </c>
      <c r="D37" s="4">
        <v>0</v>
      </c>
      <c r="E37" s="4">
        <f t="shared" ca="1" si="0"/>
        <v>100</v>
      </c>
    </row>
    <row r="38" spans="1:5" x14ac:dyDescent="0.3">
      <c r="A38" s="2">
        <v>12</v>
      </c>
      <c r="B38" s="2">
        <f ca="1">IF(B37=1,_xll.RiskDiscrete(States,_Row1),IF(B37=2,_xll.RiskDiscrete(States,_Row2),IF(B37=3,_xll.RiskDiscrete(States,_Row3),_xll.RiskDiscrete(States,_Row4))))</f>
        <v>1</v>
      </c>
      <c r="C38" s="4">
        <f t="shared" ca="1" si="1"/>
        <v>100</v>
      </c>
      <c r="D38" s="4">
        <v>0</v>
      </c>
      <c r="E38" s="4">
        <f t="shared" ca="1" si="0"/>
        <v>100</v>
      </c>
    </row>
    <row r="39" spans="1:5" x14ac:dyDescent="0.3">
      <c r="A39" s="2">
        <v>13</v>
      </c>
      <c r="B39" s="2">
        <f ca="1">IF(B38=1,_xll.RiskDiscrete(States,_Row1),IF(B38=2,_xll.RiskDiscrete(States,_Row2),IF(B38=3,_xll.RiskDiscrete(States,_Row3),_xll.RiskDiscrete(States,_Row4))))</f>
        <v>1</v>
      </c>
      <c r="C39" s="4">
        <f t="shared" ca="1" si="1"/>
        <v>100</v>
      </c>
      <c r="D39" s="4">
        <v>0</v>
      </c>
      <c r="E39" s="4">
        <f t="shared" ca="1" si="0"/>
        <v>100</v>
      </c>
    </row>
    <row r="40" spans="1:5" x14ac:dyDescent="0.3">
      <c r="A40" s="2">
        <v>14</v>
      </c>
      <c r="B40" s="2">
        <f ca="1">IF(B39=1,_xll.RiskDiscrete(States,_Row1),IF(B39=2,_xll.RiskDiscrete(States,_Row2),IF(B39=3,_xll.RiskDiscrete(States,_Row3),_xll.RiskDiscrete(States,_Row4))))</f>
        <v>1</v>
      </c>
      <c r="C40" s="4">
        <f t="shared" ca="1" si="1"/>
        <v>100</v>
      </c>
      <c r="D40" s="4">
        <v>0</v>
      </c>
      <c r="E40" s="4">
        <f t="shared" ca="1" si="0"/>
        <v>100</v>
      </c>
    </row>
    <row r="41" spans="1:5" x14ac:dyDescent="0.3">
      <c r="A41" s="2">
        <v>15</v>
      </c>
      <c r="B41" s="2">
        <f ca="1">IF(B40=1,_xll.RiskDiscrete(States,_Row1),IF(B40=2,_xll.RiskDiscrete(States,_Row2),IF(B40=3,_xll.RiskDiscrete(States,_Row3),_xll.RiskDiscrete(States,_Row4))))</f>
        <v>1</v>
      </c>
      <c r="C41" s="4">
        <f t="shared" ca="1" si="1"/>
        <v>100</v>
      </c>
      <c r="D41" s="4">
        <v>0</v>
      </c>
      <c r="E41" s="4">
        <f t="shared" ca="1" si="0"/>
        <v>100</v>
      </c>
    </row>
    <row r="42" spans="1:5" x14ac:dyDescent="0.3">
      <c r="A42" s="2">
        <v>16</v>
      </c>
      <c r="B42" s="2">
        <f ca="1">IF(B41=1,_xll.RiskDiscrete(States,_Row1),IF(B41=2,_xll.RiskDiscrete(States,_Row2),IF(B41=3,_xll.RiskDiscrete(States,_Row3),_xll.RiskDiscrete(States,_Row4))))</f>
        <v>1</v>
      </c>
      <c r="C42" s="4">
        <f t="shared" ca="1" si="1"/>
        <v>100</v>
      </c>
      <c r="D42" s="4">
        <v>0</v>
      </c>
      <c r="E42" s="4">
        <f t="shared" ca="1" si="0"/>
        <v>100</v>
      </c>
    </row>
    <row r="43" spans="1:5" x14ac:dyDescent="0.3">
      <c r="A43" s="2">
        <v>17</v>
      </c>
      <c r="B43" s="2">
        <f ca="1">IF(B42=1,_xll.RiskDiscrete(States,_Row1),IF(B42=2,_xll.RiskDiscrete(States,_Row2),IF(B42=3,_xll.RiskDiscrete(States,_Row3),_xll.RiskDiscrete(States,_Row4))))</f>
        <v>1</v>
      </c>
      <c r="C43" s="4">
        <f t="shared" ca="1" si="1"/>
        <v>100</v>
      </c>
      <c r="D43" s="4">
        <v>0</v>
      </c>
      <c r="E43" s="4">
        <f t="shared" ref="E43:E58" ca="1" si="2">C43-D43</f>
        <v>100</v>
      </c>
    </row>
    <row r="44" spans="1:5" x14ac:dyDescent="0.3">
      <c r="A44" s="2">
        <v>18</v>
      </c>
      <c r="B44" s="2">
        <f ca="1">IF(B43=1,_xll.RiskDiscrete(States,_Row1),IF(B43=2,_xll.RiskDiscrete(States,_Row2),IF(B43=3,_xll.RiskDiscrete(States,_Row3),_xll.RiskDiscrete(States,_Row4))))</f>
        <v>1</v>
      </c>
      <c r="C44" s="4">
        <f t="shared" ref="C44:C59" ca="1" si="3">VLOOKUP(B44,RevTable,2)</f>
        <v>100</v>
      </c>
      <c r="D44" s="4">
        <v>0</v>
      </c>
      <c r="E44" s="4">
        <f t="shared" ca="1" si="2"/>
        <v>100</v>
      </c>
    </row>
    <row r="45" spans="1:5" x14ac:dyDescent="0.3">
      <c r="A45" s="2">
        <v>19</v>
      </c>
      <c r="B45" s="2">
        <f ca="1">IF(B44=1,_xll.RiskDiscrete(States,_Row1),IF(B44=2,_xll.RiskDiscrete(States,_Row2),IF(B44=3,_xll.RiskDiscrete(States,_Row3),_xll.RiskDiscrete(States,_Row4))))</f>
        <v>1</v>
      </c>
      <c r="C45" s="4">
        <f t="shared" ca="1" si="3"/>
        <v>100</v>
      </c>
      <c r="D45" s="4">
        <v>0</v>
      </c>
      <c r="E45" s="4">
        <f t="shared" ca="1" si="2"/>
        <v>100</v>
      </c>
    </row>
    <row r="46" spans="1:5" x14ac:dyDescent="0.3">
      <c r="A46" s="2">
        <v>20</v>
      </c>
      <c r="B46" s="2">
        <f ca="1">IF(B45=1,_xll.RiskDiscrete(States,_Row1),IF(B45=2,_xll.RiskDiscrete(States,_Row2),IF(B45=3,_xll.RiskDiscrete(States,_Row3),_xll.RiskDiscrete(States,_Row4))))</f>
        <v>1</v>
      </c>
      <c r="C46" s="4">
        <f t="shared" ca="1" si="3"/>
        <v>100</v>
      </c>
      <c r="D46" s="4">
        <v>0</v>
      </c>
      <c r="E46" s="4">
        <f t="shared" ca="1" si="2"/>
        <v>100</v>
      </c>
    </row>
    <row r="47" spans="1:5" x14ac:dyDescent="0.3">
      <c r="A47" s="2">
        <v>21</v>
      </c>
      <c r="B47" s="2">
        <f ca="1">IF(B46=1,_xll.RiskDiscrete(States,_Row1),IF(B46=2,_xll.RiskDiscrete(States,_Row2),IF(B46=3,_xll.RiskDiscrete(States,_Row3),_xll.RiskDiscrete(States,_Row4))))</f>
        <v>1</v>
      </c>
      <c r="C47" s="4">
        <f t="shared" ca="1" si="3"/>
        <v>100</v>
      </c>
      <c r="D47" s="4">
        <v>0</v>
      </c>
      <c r="E47" s="4">
        <f t="shared" ca="1" si="2"/>
        <v>100</v>
      </c>
    </row>
    <row r="48" spans="1:5" x14ac:dyDescent="0.3">
      <c r="A48" s="2">
        <v>22</v>
      </c>
      <c r="B48" s="2">
        <f ca="1">IF(B47=1,_xll.RiskDiscrete(States,_Row1),IF(B47=2,_xll.RiskDiscrete(States,_Row2),IF(B47=3,_xll.RiskDiscrete(States,_Row3),_xll.RiskDiscrete(States,_Row4))))</f>
        <v>1</v>
      </c>
      <c r="C48" s="4">
        <f t="shared" ca="1" si="3"/>
        <v>100</v>
      </c>
      <c r="D48" s="4">
        <v>0</v>
      </c>
      <c r="E48" s="4">
        <f t="shared" ca="1" si="2"/>
        <v>100</v>
      </c>
    </row>
    <row r="49" spans="1:5" x14ac:dyDescent="0.3">
      <c r="A49" s="2">
        <v>23</v>
      </c>
      <c r="B49" s="2">
        <f ca="1">IF(B48=1,_xll.RiskDiscrete(States,_Row1),IF(B48=2,_xll.RiskDiscrete(States,_Row2),IF(B48=3,_xll.RiskDiscrete(States,_Row3),_xll.RiskDiscrete(States,_Row4))))</f>
        <v>1</v>
      </c>
      <c r="C49" s="4">
        <f t="shared" ca="1" si="3"/>
        <v>100</v>
      </c>
      <c r="D49" s="4">
        <v>0</v>
      </c>
      <c r="E49" s="4">
        <f t="shared" ca="1" si="2"/>
        <v>100</v>
      </c>
    </row>
    <row r="50" spans="1:5" x14ac:dyDescent="0.3">
      <c r="A50" s="2">
        <v>24</v>
      </c>
      <c r="B50" s="2">
        <f ca="1">IF(B49=1,_xll.RiskDiscrete(States,_Row1),IF(B49=2,_xll.RiskDiscrete(States,_Row2),IF(B49=3,_xll.RiskDiscrete(States,_Row3),_xll.RiskDiscrete(States,_Row4))))</f>
        <v>1</v>
      </c>
      <c r="C50" s="4">
        <f t="shared" ca="1" si="3"/>
        <v>100</v>
      </c>
      <c r="D50" s="4">
        <v>0</v>
      </c>
      <c r="E50" s="4">
        <f t="shared" ca="1" si="2"/>
        <v>100</v>
      </c>
    </row>
    <row r="51" spans="1:5" x14ac:dyDescent="0.3">
      <c r="A51" s="2">
        <v>25</v>
      </c>
      <c r="B51" s="2">
        <f ca="1">IF(B50=1,_xll.RiskDiscrete(States,_Row1),IF(B50=2,_xll.RiskDiscrete(States,_Row2),IF(B50=3,_xll.RiskDiscrete(States,_Row3),_xll.RiskDiscrete(States,_Row4))))</f>
        <v>1</v>
      </c>
      <c r="C51" s="4">
        <f t="shared" ca="1" si="3"/>
        <v>100</v>
      </c>
      <c r="D51" s="4">
        <v>0</v>
      </c>
      <c r="E51" s="4">
        <f t="shared" ca="1" si="2"/>
        <v>100</v>
      </c>
    </row>
    <row r="52" spans="1:5" x14ac:dyDescent="0.3">
      <c r="A52" s="2">
        <v>26</v>
      </c>
      <c r="B52" s="2">
        <f ca="1">IF(B51=1,_xll.RiskDiscrete(States,_Row1),IF(B51=2,_xll.RiskDiscrete(States,_Row2),IF(B51=3,_xll.RiskDiscrete(States,_Row3),_xll.RiskDiscrete(States,_Row4))))</f>
        <v>1</v>
      </c>
      <c r="C52" s="4">
        <f t="shared" ca="1" si="3"/>
        <v>100</v>
      </c>
      <c r="D52" s="4">
        <v>0</v>
      </c>
      <c r="E52" s="4">
        <f t="shared" ca="1" si="2"/>
        <v>100</v>
      </c>
    </row>
    <row r="53" spans="1:5" x14ac:dyDescent="0.3">
      <c r="A53" s="2">
        <v>27</v>
      </c>
      <c r="B53" s="2">
        <f ca="1">IF(B52=1,_xll.RiskDiscrete(States,_Row1),IF(B52=2,_xll.RiskDiscrete(States,_Row2),IF(B52=3,_xll.RiskDiscrete(States,_Row3),_xll.RiskDiscrete(States,_Row4))))</f>
        <v>1</v>
      </c>
      <c r="C53" s="4">
        <f t="shared" ca="1" si="3"/>
        <v>100</v>
      </c>
      <c r="D53" s="4">
        <v>0</v>
      </c>
      <c r="E53" s="4">
        <f t="shared" ca="1" si="2"/>
        <v>100</v>
      </c>
    </row>
    <row r="54" spans="1:5" x14ac:dyDescent="0.3">
      <c r="A54" s="2">
        <v>28</v>
      </c>
      <c r="B54" s="2">
        <f ca="1">IF(B53=1,_xll.RiskDiscrete(States,_Row1),IF(B53=2,_xll.RiskDiscrete(States,_Row2),IF(B53=3,_xll.RiskDiscrete(States,_Row3),_xll.RiskDiscrete(States,_Row4))))</f>
        <v>1</v>
      </c>
      <c r="C54" s="4">
        <f t="shared" ca="1" si="3"/>
        <v>100</v>
      </c>
      <c r="D54" s="4">
        <v>0</v>
      </c>
      <c r="E54" s="4">
        <f t="shared" ca="1" si="2"/>
        <v>100</v>
      </c>
    </row>
    <row r="55" spans="1:5" x14ac:dyDescent="0.3">
      <c r="A55" s="2">
        <v>29</v>
      </c>
      <c r="B55" s="2">
        <f ca="1">IF(B54=1,_xll.RiskDiscrete(States,_Row1),IF(B54=2,_xll.RiskDiscrete(States,_Row2),IF(B54=3,_xll.RiskDiscrete(States,_Row3),_xll.RiskDiscrete(States,_Row4))))</f>
        <v>1</v>
      </c>
      <c r="C55" s="4">
        <f t="shared" ca="1" si="3"/>
        <v>100</v>
      </c>
      <c r="D55" s="4">
        <v>0</v>
      </c>
      <c r="E55" s="4">
        <f t="shared" ca="1" si="2"/>
        <v>100</v>
      </c>
    </row>
    <row r="56" spans="1:5" x14ac:dyDescent="0.3">
      <c r="A56" s="2">
        <v>30</v>
      </c>
      <c r="B56" s="2">
        <f ca="1">IF(B55=1,_xll.RiskDiscrete(States,_Row1),IF(B55=2,_xll.RiskDiscrete(States,_Row2),IF(B55=3,_xll.RiskDiscrete(States,_Row3),_xll.RiskDiscrete(States,_Row4))))</f>
        <v>1</v>
      </c>
      <c r="C56" s="4">
        <f t="shared" ca="1" si="3"/>
        <v>100</v>
      </c>
      <c r="D56" s="4">
        <v>0</v>
      </c>
      <c r="E56" s="4">
        <f t="shared" ca="1" si="2"/>
        <v>100</v>
      </c>
    </row>
    <row r="57" spans="1:5" x14ac:dyDescent="0.3">
      <c r="A57" s="2">
        <v>31</v>
      </c>
      <c r="B57" s="2">
        <f ca="1">IF(B56=1,_xll.RiskDiscrete(States,_Row1),IF(B56=2,_xll.RiskDiscrete(States,_Row2),IF(B56=3,_xll.RiskDiscrete(States,_Row3),_xll.RiskDiscrete(States,_Row4))))</f>
        <v>1</v>
      </c>
      <c r="C57" s="4">
        <f t="shared" ca="1" si="3"/>
        <v>100</v>
      </c>
      <c r="D57" s="4">
        <v>0</v>
      </c>
      <c r="E57" s="4">
        <f t="shared" ca="1" si="2"/>
        <v>100</v>
      </c>
    </row>
    <row r="58" spans="1:5" x14ac:dyDescent="0.3">
      <c r="A58" s="2">
        <v>32</v>
      </c>
      <c r="B58" s="2">
        <f ca="1">IF(B57=1,_xll.RiskDiscrete(States,_Row1),IF(B57=2,_xll.RiskDiscrete(States,_Row2),IF(B57=3,_xll.RiskDiscrete(States,_Row3),_xll.RiskDiscrete(States,_Row4))))</f>
        <v>1</v>
      </c>
      <c r="C58" s="4">
        <f t="shared" ca="1" si="3"/>
        <v>100</v>
      </c>
      <c r="D58" s="4">
        <v>0</v>
      </c>
      <c r="E58" s="4">
        <f t="shared" ca="1" si="2"/>
        <v>100</v>
      </c>
    </row>
    <row r="59" spans="1:5" x14ac:dyDescent="0.3">
      <c r="A59" s="2">
        <v>33</v>
      </c>
      <c r="B59" s="2">
        <f ca="1">IF(B58=1,_xll.RiskDiscrete(States,_Row1),IF(B58=2,_xll.RiskDiscrete(States,_Row2),IF(B58=3,_xll.RiskDiscrete(States,_Row3),_xll.RiskDiscrete(States,_Row4))))</f>
        <v>1</v>
      </c>
      <c r="C59" s="4">
        <f t="shared" ca="1" si="3"/>
        <v>100</v>
      </c>
      <c r="D59" s="4">
        <v>0</v>
      </c>
      <c r="E59" s="4">
        <f t="shared" ref="E59:E74" ca="1" si="4">C59-D59</f>
        <v>100</v>
      </c>
    </row>
    <row r="60" spans="1:5" x14ac:dyDescent="0.3">
      <c r="A60" s="2">
        <v>34</v>
      </c>
      <c r="B60" s="2">
        <f ca="1">IF(B59=1,_xll.RiskDiscrete(States,_Row1),IF(B59=2,_xll.RiskDiscrete(States,_Row2),IF(B59=3,_xll.RiskDiscrete(States,_Row3),_xll.RiskDiscrete(States,_Row4))))</f>
        <v>1</v>
      </c>
      <c r="C60" s="4">
        <f t="shared" ref="C60:C75" ca="1" si="5">VLOOKUP(B60,RevTable,2)</f>
        <v>100</v>
      </c>
      <c r="D60" s="4">
        <v>0</v>
      </c>
      <c r="E60" s="4">
        <f t="shared" ca="1" si="4"/>
        <v>100</v>
      </c>
    </row>
    <row r="61" spans="1:5" x14ac:dyDescent="0.3">
      <c r="A61" s="2">
        <v>35</v>
      </c>
      <c r="B61" s="2">
        <f ca="1">IF(B60=1,_xll.RiskDiscrete(States,_Row1),IF(B60=2,_xll.RiskDiscrete(States,_Row2),IF(B60=3,_xll.RiskDiscrete(States,_Row3),_xll.RiskDiscrete(States,_Row4))))</f>
        <v>1</v>
      </c>
      <c r="C61" s="4">
        <f t="shared" ca="1" si="5"/>
        <v>100</v>
      </c>
      <c r="D61" s="4">
        <v>0</v>
      </c>
      <c r="E61" s="4">
        <f t="shared" ca="1" si="4"/>
        <v>100</v>
      </c>
    </row>
    <row r="62" spans="1:5" x14ac:dyDescent="0.3">
      <c r="A62" s="2">
        <v>36</v>
      </c>
      <c r="B62" s="2">
        <f ca="1">IF(B61=1,_xll.RiskDiscrete(States,_Row1),IF(B61=2,_xll.RiskDiscrete(States,_Row2),IF(B61=3,_xll.RiskDiscrete(States,_Row3),_xll.RiskDiscrete(States,_Row4))))</f>
        <v>1</v>
      </c>
      <c r="C62" s="4">
        <f t="shared" ca="1" si="5"/>
        <v>100</v>
      </c>
      <c r="D62" s="4">
        <v>0</v>
      </c>
      <c r="E62" s="4">
        <f t="shared" ca="1" si="4"/>
        <v>100</v>
      </c>
    </row>
    <row r="63" spans="1:5" x14ac:dyDescent="0.3">
      <c r="A63" s="2">
        <v>37</v>
      </c>
      <c r="B63" s="2">
        <f ca="1">IF(B62=1,_xll.RiskDiscrete(States,_Row1),IF(B62=2,_xll.RiskDiscrete(States,_Row2),IF(B62=3,_xll.RiskDiscrete(States,_Row3),_xll.RiskDiscrete(States,_Row4))))</f>
        <v>1</v>
      </c>
      <c r="C63" s="4">
        <f t="shared" ca="1" si="5"/>
        <v>100</v>
      </c>
      <c r="D63" s="4">
        <v>0</v>
      </c>
      <c r="E63" s="4">
        <f t="shared" ca="1" si="4"/>
        <v>100</v>
      </c>
    </row>
    <row r="64" spans="1:5" x14ac:dyDescent="0.3">
      <c r="A64" s="2">
        <v>38</v>
      </c>
      <c r="B64" s="2">
        <f ca="1">IF(B63=1,_xll.RiskDiscrete(States,_Row1),IF(B63=2,_xll.RiskDiscrete(States,_Row2),IF(B63=3,_xll.RiskDiscrete(States,_Row3),_xll.RiskDiscrete(States,_Row4))))</f>
        <v>1</v>
      </c>
      <c r="C64" s="4">
        <f t="shared" ca="1" si="5"/>
        <v>100</v>
      </c>
      <c r="D64" s="4">
        <v>0</v>
      </c>
      <c r="E64" s="4">
        <f t="shared" ca="1" si="4"/>
        <v>100</v>
      </c>
    </row>
    <row r="65" spans="1:5" x14ac:dyDescent="0.3">
      <c r="A65" s="2">
        <v>39</v>
      </c>
      <c r="B65" s="2">
        <f ca="1">IF(B64=1,_xll.RiskDiscrete(States,_Row1),IF(B64=2,_xll.RiskDiscrete(States,_Row2),IF(B64=3,_xll.RiskDiscrete(States,_Row3),_xll.RiskDiscrete(States,_Row4))))</f>
        <v>1</v>
      </c>
      <c r="C65" s="4">
        <f t="shared" ca="1" si="5"/>
        <v>100</v>
      </c>
      <c r="D65" s="4">
        <v>0</v>
      </c>
      <c r="E65" s="4">
        <f t="shared" ca="1" si="4"/>
        <v>100</v>
      </c>
    </row>
    <row r="66" spans="1:5" x14ac:dyDescent="0.3">
      <c r="A66" s="2">
        <v>40</v>
      </c>
      <c r="B66" s="2">
        <f ca="1">IF(B65=1,_xll.RiskDiscrete(States,_Row1),IF(B65=2,_xll.RiskDiscrete(States,_Row2),IF(B65=3,_xll.RiskDiscrete(States,_Row3),_xll.RiskDiscrete(States,_Row4))))</f>
        <v>1</v>
      </c>
      <c r="C66" s="4">
        <f t="shared" ca="1" si="5"/>
        <v>100</v>
      </c>
      <c r="D66" s="4">
        <v>0</v>
      </c>
      <c r="E66" s="4">
        <f t="shared" ca="1" si="4"/>
        <v>100</v>
      </c>
    </row>
    <row r="67" spans="1:5" x14ac:dyDescent="0.3">
      <c r="A67" s="2">
        <v>41</v>
      </c>
      <c r="B67" s="2">
        <f ca="1">IF(B66=1,_xll.RiskDiscrete(States,_Row1),IF(B66=2,_xll.RiskDiscrete(States,_Row2),IF(B66=3,_xll.RiskDiscrete(States,_Row3),_xll.RiskDiscrete(States,_Row4))))</f>
        <v>1</v>
      </c>
      <c r="C67" s="4">
        <f t="shared" ca="1" si="5"/>
        <v>100</v>
      </c>
      <c r="D67" s="4">
        <v>0</v>
      </c>
      <c r="E67" s="4">
        <f t="shared" ca="1" si="4"/>
        <v>100</v>
      </c>
    </row>
    <row r="68" spans="1:5" x14ac:dyDescent="0.3">
      <c r="A68" s="2">
        <v>42</v>
      </c>
      <c r="B68" s="2">
        <f ca="1">IF(B67=1,_xll.RiskDiscrete(States,_Row1),IF(B67=2,_xll.RiskDiscrete(States,_Row2),IF(B67=3,_xll.RiskDiscrete(States,_Row3),_xll.RiskDiscrete(States,_Row4))))</f>
        <v>1</v>
      </c>
      <c r="C68" s="4">
        <f t="shared" ca="1" si="5"/>
        <v>100</v>
      </c>
      <c r="D68" s="4">
        <v>0</v>
      </c>
      <c r="E68" s="4">
        <f t="shared" ca="1" si="4"/>
        <v>100</v>
      </c>
    </row>
    <row r="69" spans="1:5" x14ac:dyDescent="0.3">
      <c r="A69" s="2">
        <v>43</v>
      </c>
      <c r="B69" s="2">
        <f ca="1">IF(B68=1,_xll.RiskDiscrete(States,_Row1),IF(B68=2,_xll.RiskDiscrete(States,_Row2),IF(B68=3,_xll.RiskDiscrete(States,_Row3),_xll.RiskDiscrete(States,_Row4))))</f>
        <v>1</v>
      </c>
      <c r="C69" s="4">
        <f t="shared" ca="1" si="5"/>
        <v>100</v>
      </c>
      <c r="D69" s="4">
        <v>0</v>
      </c>
      <c r="E69" s="4">
        <f t="shared" ca="1" si="4"/>
        <v>100</v>
      </c>
    </row>
    <row r="70" spans="1:5" x14ac:dyDescent="0.3">
      <c r="A70" s="2">
        <v>44</v>
      </c>
      <c r="B70" s="2">
        <f ca="1">IF(B69=1,_xll.RiskDiscrete(States,_Row1),IF(B69=2,_xll.RiskDiscrete(States,_Row2),IF(B69=3,_xll.RiskDiscrete(States,_Row3),_xll.RiskDiscrete(States,_Row4))))</f>
        <v>1</v>
      </c>
      <c r="C70" s="4">
        <f t="shared" ca="1" si="5"/>
        <v>100</v>
      </c>
      <c r="D70" s="4">
        <v>0</v>
      </c>
      <c r="E70" s="4">
        <f t="shared" ca="1" si="4"/>
        <v>100</v>
      </c>
    </row>
    <row r="71" spans="1:5" x14ac:dyDescent="0.3">
      <c r="A71" s="2">
        <v>45</v>
      </c>
      <c r="B71" s="2">
        <f ca="1">IF(B70=1,_xll.RiskDiscrete(States,_Row1),IF(B70=2,_xll.RiskDiscrete(States,_Row2),IF(B70=3,_xll.RiskDiscrete(States,_Row3),_xll.RiskDiscrete(States,_Row4))))</f>
        <v>1</v>
      </c>
      <c r="C71" s="4">
        <f t="shared" ca="1" si="5"/>
        <v>100</v>
      </c>
      <c r="D71" s="4">
        <v>0</v>
      </c>
      <c r="E71" s="4">
        <f t="shared" ca="1" si="4"/>
        <v>100</v>
      </c>
    </row>
    <row r="72" spans="1:5" x14ac:dyDescent="0.3">
      <c r="A72" s="2">
        <v>46</v>
      </c>
      <c r="B72" s="2">
        <f ca="1">IF(B71=1,_xll.RiskDiscrete(States,_Row1),IF(B71=2,_xll.RiskDiscrete(States,_Row2),IF(B71=3,_xll.RiskDiscrete(States,_Row3),_xll.RiskDiscrete(States,_Row4))))</f>
        <v>1</v>
      </c>
      <c r="C72" s="4">
        <f t="shared" ca="1" si="5"/>
        <v>100</v>
      </c>
      <c r="D72" s="4">
        <v>0</v>
      </c>
      <c r="E72" s="4">
        <f t="shared" ca="1" si="4"/>
        <v>100</v>
      </c>
    </row>
    <row r="73" spans="1:5" x14ac:dyDescent="0.3">
      <c r="A73" s="2">
        <v>47</v>
      </c>
      <c r="B73" s="2">
        <f ca="1">IF(B72=1,_xll.RiskDiscrete(States,_Row1),IF(B72=2,_xll.RiskDiscrete(States,_Row2),IF(B72=3,_xll.RiskDiscrete(States,_Row3),_xll.RiskDiscrete(States,_Row4))))</f>
        <v>1</v>
      </c>
      <c r="C73" s="4">
        <f t="shared" ca="1" si="5"/>
        <v>100</v>
      </c>
      <c r="D73" s="4">
        <v>0</v>
      </c>
      <c r="E73" s="4">
        <f t="shared" ca="1" si="4"/>
        <v>100</v>
      </c>
    </row>
    <row r="74" spans="1:5" x14ac:dyDescent="0.3">
      <c r="A74" s="2">
        <v>48</v>
      </c>
      <c r="B74" s="2">
        <f ca="1">IF(B73=1,_xll.RiskDiscrete(States,_Row1),IF(B73=2,_xll.RiskDiscrete(States,_Row2),IF(B73=3,_xll.RiskDiscrete(States,_Row3),_xll.RiskDiscrete(States,_Row4))))</f>
        <v>1</v>
      </c>
      <c r="C74" s="4">
        <f t="shared" ca="1" si="5"/>
        <v>100</v>
      </c>
      <c r="D74" s="4">
        <v>0</v>
      </c>
      <c r="E74" s="4">
        <f t="shared" ca="1" si="4"/>
        <v>100</v>
      </c>
    </row>
    <row r="75" spans="1:5" x14ac:dyDescent="0.3">
      <c r="A75" s="2">
        <v>49</v>
      </c>
      <c r="B75" s="2">
        <f ca="1">IF(B74=1,_xll.RiskDiscrete(States,_Row1),IF(B74=2,_xll.RiskDiscrete(States,_Row2),IF(B74=3,_xll.RiskDiscrete(States,_Row3),_xll.RiskDiscrete(States,_Row4))))</f>
        <v>1</v>
      </c>
      <c r="C75" s="4">
        <f t="shared" ca="1" si="5"/>
        <v>100</v>
      </c>
      <c r="D75" s="4">
        <v>0</v>
      </c>
      <c r="E75" s="4">
        <f ca="1">C75-D75</f>
        <v>100</v>
      </c>
    </row>
    <row r="76" spans="1:5" x14ac:dyDescent="0.3">
      <c r="A76" s="2">
        <v>50</v>
      </c>
      <c r="B76" s="2">
        <f ca="1">IF(B75=1,_xll.RiskDiscrete(States,_Row1),IF(B75=2,_xll.RiskDiscrete(States,_Row2),IF(B75=3,_xll.RiskDiscrete(States,_Row3),_xll.RiskDiscrete(States,_Row4))))</f>
        <v>1</v>
      </c>
      <c r="C76" s="4">
        <f ca="1">VLOOKUP(B76,RevTable,2)</f>
        <v>100</v>
      </c>
      <c r="D76" s="4">
        <v>0</v>
      </c>
      <c r="E76" s="4">
        <f ca="1">C76-D76</f>
        <v>100</v>
      </c>
    </row>
  </sheetData>
  <phoneticPr fontId="0" type="noConversion"/>
  <printOptions headings="1" gridLines="1"/>
  <pageMargins left="0.75" right="0.75" top="1" bottom="1" header="0.5" footer="0.5"/>
  <pageSetup scale="59" orientation="portrait" horizontalDpi="300" verticalDpi="300" r:id="rId1"/>
  <headerFooter alignWithMargins="0">
    <oddFooter>&amp;CProblem 13.43, part (a)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76"/>
  <sheetViews>
    <sheetView topLeftCell="A3" workbookViewId="0">
      <pane ySplit="10752" topLeftCell="A70"/>
      <selection activeCell="A3" sqref="A3"/>
      <selection pane="bottomLeft" activeCell="A76" sqref="A76"/>
    </sheetView>
  </sheetViews>
  <sheetFormatPr defaultColWidth="9.109375" defaultRowHeight="14.4" x14ac:dyDescent="0.3"/>
  <cols>
    <col min="1" max="1" width="17.88671875" style="2" customWidth="1"/>
    <col min="2" max="2" width="13.88671875" style="2" customWidth="1"/>
    <col min="3" max="6" width="9.109375" style="2"/>
    <col min="7" max="7" width="21.5546875" style="2" customWidth="1"/>
    <col min="8" max="16384" width="9.109375" style="2"/>
  </cols>
  <sheetData>
    <row r="1" spans="1:2" x14ac:dyDescent="0.3">
      <c r="A1" s="1" t="s">
        <v>19</v>
      </c>
    </row>
    <row r="3" spans="1:2" x14ac:dyDescent="0.3">
      <c r="A3" s="1" t="s">
        <v>16</v>
      </c>
    </row>
    <row r="5" spans="1:2" x14ac:dyDescent="0.3">
      <c r="A5" s="1" t="s">
        <v>1</v>
      </c>
    </row>
    <row r="6" spans="1:2" x14ac:dyDescent="0.3">
      <c r="A6" s="2" t="s">
        <v>2</v>
      </c>
      <c r="B6" s="3">
        <v>200</v>
      </c>
    </row>
    <row r="7" spans="1:2" x14ac:dyDescent="0.3">
      <c r="B7" s="4"/>
    </row>
    <row r="8" spans="1:2" x14ac:dyDescent="0.3">
      <c r="A8" s="2" t="s">
        <v>3</v>
      </c>
    </row>
    <row r="9" spans="1:2" x14ac:dyDescent="0.3">
      <c r="A9" s="5" t="s">
        <v>4</v>
      </c>
      <c r="B9" s="5" t="s">
        <v>5</v>
      </c>
    </row>
    <row r="10" spans="1:2" x14ac:dyDescent="0.3">
      <c r="A10" s="6">
        <v>1</v>
      </c>
      <c r="B10" s="3">
        <v>100</v>
      </c>
    </row>
    <row r="11" spans="1:2" x14ac:dyDescent="0.3">
      <c r="A11" s="6">
        <v>2</v>
      </c>
      <c r="B11" s="3">
        <v>80</v>
      </c>
    </row>
    <row r="12" spans="1:2" x14ac:dyDescent="0.3">
      <c r="A12" s="6">
        <v>3</v>
      </c>
      <c r="B12" s="3">
        <v>50</v>
      </c>
    </row>
    <row r="13" spans="1:2" x14ac:dyDescent="0.3">
      <c r="A13" s="6">
        <v>4</v>
      </c>
      <c r="B13" s="3">
        <v>100</v>
      </c>
    </row>
    <row r="14" spans="1:2" x14ac:dyDescent="0.3">
      <c r="A14" s="6"/>
      <c r="B14" s="7"/>
    </row>
    <row r="15" spans="1:2" x14ac:dyDescent="0.3">
      <c r="A15" s="6" t="s">
        <v>6</v>
      </c>
      <c r="B15" s="8">
        <v>1</v>
      </c>
    </row>
    <row r="17" spans="1:8" x14ac:dyDescent="0.3">
      <c r="A17" s="2" t="s">
        <v>7</v>
      </c>
    </row>
    <row r="18" spans="1:8" x14ac:dyDescent="0.3">
      <c r="C18" s="9" t="s">
        <v>8</v>
      </c>
      <c r="D18" s="9"/>
      <c r="E18" s="9"/>
      <c r="F18" s="9"/>
    </row>
    <row r="19" spans="1:8" x14ac:dyDescent="0.3">
      <c r="C19" s="2">
        <v>1</v>
      </c>
      <c r="D19" s="2">
        <v>2</v>
      </c>
      <c r="E19" s="2">
        <v>3</v>
      </c>
      <c r="F19" s="2">
        <v>4</v>
      </c>
    </row>
    <row r="20" spans="1:8" x14ac:dyDescent="0.3">
      <c r="A20" s="2" t="s">
        <v>9</v>
      </c>
      <c r="B20" s="2">
        <v>1</v>
      </c>
      <c r="C20" s="10">
        <v>0.7</v>
      </c>
      <c r="D20" s="10">
        <v>0.3</v>
      </c>
      <c r="E20" s="10">
        <v>0</v>
      </c>
      <c r="F20" s="10">
        <v>0</v>
      </c>
    </row>
    <row r="21" spans="1:8" x14ac:dyDescent="0.3">
      <c r="A21" s="2" t="s">
        <v>10</v>
      </c>
      <c r="B21" s="2">
        <v>2</v>
      </c>
      <c r="C21" s="10">
        <v>0</v>
      </c>
      <c r="D21" s="10">
        <v>0.7</v>
      </c>
      <c r="E21" s="10">
        <v>0.3</v>
      </c>
      <c r="F21" s="10">
        <v>0</v>
      </c>
    </row>
    <row r="22" spans="1:8" x14ac:dyDescent="0.3">
      <c r="B22" s="2">
        <v>3</v>
      </c>
      <c r="C22" s="10">
        <v>0</v>
      </c>
      <c r="D22" s="10">
        <v>0</v>
      </c>
      <c r="E22" s="10">
        <v>0.6</v>
      </c>
      <c r="F22" s="10">
        <v>0.4</v>
      </c>
    </row>
    <row r="23" spans="1:8" x14ac:dyDescent="0.3">
      <c r="B23" s="2">
        <v>4</v>
      </c>
      <c r="C23" s="10">
        <v>0.7</v>
      </c>
      <c r="D23" s="10">
        <v>0.3</v>
      </c>
      <c r="E23" s="10">
        <v>0</v>
      </c>
      <c r="F23" s="10">
        <v>0</v>
      </c>
    </row>
    <row r="25" spans="1:8" x14ac:dyDescent="0.3">
      <c r="A25" s="1" t="s">
        <v>21</v>
      </c>
      <c r="G25" s="2" t="s">
        <v>15</v>
      </c>
      <c r="H25" s="11">
        <f ca="1">_xll.RiskOutput("Policy 2 Profit")+AVERAGE(E27:E76)</f>
        <v>100</v>
      </c>
    </row>
    <row r="26" spans="1:8" x14ac:dyDescent="0.3">
      <c r="A26" s="5" t="s">
        <v>11</v>
      </c>
      <c r="B26" s="5" t="s">
        <v>12</v>
      </c>
      <c r="C26" s="5" t="s">
        <v>5</v>
      </c>
      <c r="D26" s="5" t="s">
        <v>13</v>
      </c>
      <c r="E26" s="5" t="s">
        <v>14</v>
      </c>
    </row>
    <row r="27" spans="1:8" x14ac:dyDescent="0.3">
      <c r="A27" s="2">
        <v>1</v>
      </c>
      <c r="B27" s="12">
        <f>B15</f>
        <v>1</v>
      </c>
      <c r="C27" s="4">
        <f t="shared" ref="C27:C58" si="0">VLOOKUP(B27,RevTable,2)</f>
        <v>100</v>
      </c>
      <c r="D27" s="4">
        <f>IF(B27=4,$B$6,0)</f>
        <v>0</v>
      </c>
      <c r="E27" s="4">
        <f t="shared" ref="E27:E58" si="1">C27-D27</f>
        <v>100</v>
      </c>
      <c r="G27" s="1"/>
    </row>
    <row r="28" spans="1:8" x14ac:dyDescent="0.3">
      <c r="A28" s="2">
        <v>2</v>
      </c>
      <c r="B28" s="2">
        <f ca="1">IF(B27=1,_xll.RiskDiscrete(States,_Row1),IF(B27=2,_xll.RiskDiscrete(States,_Row2),IF(B27=3,_xll.RiskDiscrete(States,_Row3),_xll.RiskDiscrete(States,_Row4))))</f>
        <v>1</v>
      </c>
      <c r="C28" s="4">
        <f t="shared" ca="1" si="0"/>
        <v>100</v>
      </c>
      <c r="D28" s="4">
        <f t="shared" ref="D28:D43" ca="1" si="2">IF(B28=4,$B$6,0)</f>
        <v>0</v>
      </c>
      <c r="E28" s="4">
        <f t="shared" ca="1" si="1"/>
        <v>100</v>
      </c>
      <c r="H28" s="13"/>
    </row>
    <row r="29" spans="1:8" x14ac:dyDescent="0.3">
      <c r="A29" s="2">
        <v>3</v>
      </c>
      <c r="B29" s="2">
        <f ca="1">IF(B28=1,_xll.RiskDiscrete(States,_Row1),IF(B28=2,_xll.RiskDiscrete(States,_Row2),IF(B28=3,_xll.RiskDiscrete(States,_Row3),_xll.RiskDiscrete(States,_Row4))))</f>
        <v>1</v>
      </c>
      <c r="C29" s="4">
        <f t="shared" ca="1" si="0"/>
        <v>100</v>
      </c>
      <c r="D29" s="4">
        <f t="shared" ca="1" si="2"/>
        <v>0</v>
      </c>
      <c r="E29" s="4">
        <f t="shared" ca="1" si="1"/>
        <v>100</v>
      </c>
      <c r="H29" s="13"/>
    </row>
    <row r="30" spans="1:8" x14ac:dyDescent="0.3">
      <c r="A30" s="2">
        <v>4</v>
      </c>
      <c r="B30" s="2">
        <f ca="1">IF(B29=1,_xll.RiskDiscrete(States,_Row1),IF(B29=2,_xll.RiskDiscrete(States,_Row2),IF(B29=3,_xll.RiskDiscrete(States,_Row3),_xll.RiskDiscrete(States,_Row4))))</f>
        <v>1</v>
      </c>
      <c r="C30" s="4">
        <f t="shared" ca="1" si="0"/>
        <v>100</v>
      </c>
      <c r="D30" s="4">
        <f t="shared" ca="1" si="2"/>
        <v>0</v>
      </c>
      <c r="E30" s="4">
        <f t="shared" ca="1" si="1"/>
        <v>100</v>
      </c>
      <c r="H30" s="13"/>
    </row>
    <row r="31" spans="1:8" x14ac:dyDescent="0.3">
      <c r="A31" s="2">
        <v>5</v>
      </c>
      <c r="B31" s="2">
        <f ca="1">IF(B30=1,_xll.RiskDiscrete(States,_Row1),IF(B30=2,_xll.RiskDiscrete(States,_Row2),IF(B30=3,_xll.RiskDiscrete(States,_Row3),_xll.RiskDiscrete(States,_Row4))))</f>
        <v>1</v>
      </c>
      <c r="C31" s="4">
        <f t="shared" ca="1" si="0"/>
        <v>100</v>
      </c>
      <c r="D31" s="4">
        <f t="shared" ca="1" si="2"/>
        <v>0</v>
      </c>
      <c r="E31" s="4">
        <f t="shared" ca="1" si="1"/>
        <v>100</v>
      </c>
      <c r="H31" s="13"/>
    </row>
    <row r="32" spans="1:8" x14ac:dyDescent="0.3">
      <c r="A32" s="2">
        <v>6</v>
      </c>
      <c r="B32" s="2">
        <f ca="1">IF(B31=1,_xll.RiskDiscrete(States,_Row1),IF(B31=2,_xll.RiskDiscrete(States,_Row2),IF(B31=3,_xll.RiskDiscrete(States,_Row3),_xll.RiskDiscrete(States,_Row4))))</f>
        <v>1</v>
      </c>
      <c r="C32" s="4">
        <f t="shared" ca="1" si="0"/>
        <v>100</v>
      </c>
      <c r="D32" s="4">
        <f t="shared" ca="1" si="2"/>
        <v>0</v>
      </c>
      <c r="E32" s="4">
        <f t="shared" ca="1" si="1"/>
        <v>100</v>
      </c>
    </row>
    <row r="33" spans="1:5" x14ac:dyDescent="0.3">
      <c r="A33" s="2">
        <v>7</v>
      </c>
      <c r="B33" s="2">
        <f ca="1">IF(B32=1,_xll.RiskDiscrete(States,_Row1),IF(B32=2,_xll.RiskDiscrete(States,_Row2),IF(B32=3,_xll.RiskDiscrete(States,_Row3),_xll.RiskDiscrete(States,_Row4))))</f>
        <v>1</v>
      </c>
      <c r="C33" s="4">
        <f t="shared" ca="1" si="0"/>
        <v>100</v>
      </c>
      <c r="D33" s="4">
        <f t="shared" ca="1" si="2"/>
        <v>0</v>
      </c>
      <c r="E33" s="4">
        <f t="shared" ca="1" si="1"/>
        <v>100</v>
      </c>
    </row>
    <row r="34" spans="1:5" x14ac:dyDescent="0.3">
      <c r="A34" s="2">
        <v>8</v>
      </c>
      <c r="B34" s="2">
        <f ca="1">IF(B33=1,_xll.RiskDiscrete(States,_Row1),IF(B33=2,_xll.RiskDiscrete(States,_Row2),IF(B33=3,_xll.RiskDiscrete(States,_Row3),_xll.RiskDiscrete(States,_Row4))))</f>
        <v>1</v>
      </c>
      <c r="C34" s="4">
        <f t="shared" ca="1" si="0"/>
        <v>100</v>
      </c>
      <c r="D34" s="4">
        <f t="shared" ca="1" si="2"/>
        <v>0</v>
      </c>
      <c r="E34" s="4">
        <f t="shared" ca="1" si="1"/>
        <v>100</v>
      </c>
    </row>
    <row r="35" spans="1:5" x14ac:dyDescent="0.3">
      <c r="A35" s="2">
        <v>9</v>
      </c>
      <c r="B35" s="2">
        <f ca="1">IF(B34=1,_xll.RiskDiscrete(States,_Row1),IF(B34=2,_xll.RiskDiscrete(States,_Row2),IF(B34=3,_xll.RiskDiscrete(States,_Row3),_xll.RiskDiscrete(States,_Row4))))</f>
        <v>1</v>
      </c>
      <c r="C35" s="4">
        <f t="shared" ca="1" si="0"/>
        <v>100</v>
      </c>
      <c r="D35" s="4">
        <f t="shared" ca="1" si="2"/>
        <v>0</v>
      </c>
      <c r="E35" s="4">
        <f t="shared" ca="1" si="1"/>
        <v>100</v>
      </c>
    </row>
    <row r="36" spans="1:5" x14ac:dyDescent="0.3">
      <c r="A36" s="2">
        <v>10</v>
      </c>
      <c r="B36" s="2">
        <f ca="1">IF(B35=1,_xll.RiskDiscrete(States,_Row1),IF(B35=2,_xll.RiskDiscrete(States,_Row2),IF(B35=3,_xll.RiskDiscrete(States,_Row3),_xll.RiskDiscrete(States,_Row4))))</f>
        <v>1</v>
      </c>
      <c r="C36" s="4">
        <f t="shared" ca="1" si="0"/>
        <v>100</v>
      </c>
      <c r="D36" s="4">
        <f t="shared" ca="1" si="2"/>
        <v>0</v>
      </c>
      <c r="E36" s="4">
        <f t="shared" ca="1" si="1"/>
        <v>100</v>
      </c>
    </row>
    <row r="37" spans="1:5" x14ac:dyDescent="0.3">
      <c r="A37" s="2">
        <v>11</v>
      </c>
      <c r="B37" s="2">
        <f ca="1">IF(B36=1,_xll.RiskDiscrete(States,_Row1),IF(B36=2,_xll.RiskDiscrete(States,_Row2),IF(B36=3,_xll.RiskDiscrete(States,_Row3),_xll.RiskDiscrete(States,_Row4))))</f>
        <v>1</v>
      </c>
      <c r="C37" s="4">
        <f t="shared" ca="1" si="0"/>
        <v>100</v>
      </c>
      <c r="D37" s="4">
        <f t="shared" ca="1" si="2"/>
        <v>0</v>
      </c>
      <c r="E37" s="4">
        <f t="shared" ca="1" si="1"/>
        <v>100</v>
      </c>
    </row>
    <row r="38" spans="1:5" x14ac:dyDescent="0.3">
      <c r="A38" s="2">
        <v>12</v>
      </c>
      <c r="B38" s="2">
        <f ca="1">IF(B37=1,_xll.RiskDiscrete(States,_Row1),IF(B37=2,_xll.RiskDiscrete(States,_Row2),IF(B37=3,_xll.RiskDiscrete(States,_Row3),_xll.RiskDiscrete(States,_Row4))))</f>
        <v>1</v>
      </c>
      <c r="C38" s="4">
        <f t="shared" ca="1" si="0"/>
        <v>100</v>
      </c>
      <c r="D38" s="4">
        <f t="shared" ca="1" si="2"/>
        <v>0</v>
      </c>
      <c r="E38" s="4">
        <f t="shared" ca="1" si="1"/>
        <v>100</v>
      </c>
    </row>
    <row r="39" spans="1:5" x14ac:dyDescent="0.3">
      <c r="A39" s="2">
        <v>13</v>
      </c>
      <c r="B39" s="2">
        <f ca="1">IF(B38=1,_xll.RiskDiscrete(States,_Row1),IF(B38=2,_xll.RiskDiscrete(States,_Row2),IF(B38=3,_xll.RiskDiscrete(States,_Row3),_xll.RiskDiscrete(States,_Row4))))</f>
        <v>1</v>
      </c>
      <c r="C39" s="4">
        <f t="shared" ca="1" si="0"/>
        <v>100</v>
      </c>
      <c r="D39" s="4">
        <f t="shared" ca="1" si="2"/>
        <v>0</v>
      </c>
      <c r="E39" s="4">
        <f t="shared" ca="1" si="1"/>
        <v>100</v>
      </c>
    </row>
    <row r="40" spans="1:5" x14ac:dyDescent="0.3">
      <c r="A40" s="2">
        <v>14</v>
      </c>
      <c r="B40" s="2">
        <f ca="1">IF(B39=1,_xll.RiskDiscrete(States,_Row1),IF(B39=2,_xll.RiskDiscrete(States,_Row2),IF(B39=3,_xll.RiskDiscrete(States,_Row3),_xll.RiskDiscrete(States,_Row4))))</f>
        <v>1</v>
      </c>
      <c r="C40" s="4">
        <f t="shared" ca="1" si="0"/>
        <v>100</v>
      </c>
      <c r="D40" s="4">
        <f t="shared" ca="1" si="2"/>
        <v>0</v>
      </c>
      <c r="E40" s="4">
        <f t="shared" ca="1" si="1"/>
        <v>100</v>
      </c>
    </row>
    <row r="41" spans="1:5" x14ac:dyDescent="0.3">
      <c r="A41" s="2">
        <v>15</v>
      </c>
      <c r="B41" s="2">
        <f ca="1">IF(B40=1,_xll.RiskDiscrete(States,_Row1),IF(B40=2,_xll.RiskDiscrete(States,_Row2),IF(B40=3,_xll.RiskDiscrete(States,_Row3),_xll.RiskDiscrete(States,_Row4))))</f>
        <v>1</v>
      </c>
      <c r="C41" s="4">
        <f t="shared" ca="1" si="0"/>
        <v>100</v>
      </c>
      <c r="D41" s="4">
        <f t="shared" ca="1" si="2"/>
        <v>0</v>
      </c>
      <c r="E41" s="4">
        <f t="shared" ca="1" si="1"/>
        <v>100</v>
      </c>
    </row>
    <row r="42" spans="1:5" x14ac:dyDescent="0.3">
      <c r="A42" s="2">
        <v>16</v>
      </c>
      <c r="B42" s="2">
        <f ca="1">IF(B41=1,_xll.RiskDiscrete(States,_Row1),IF(B41=2,_xll.RiskDiscrete(States,_Row2),IF(B41=3,_xll.RiskDiscrete(States,_Row3),_xll.RiskDiscrete(States,_Row4))))</f>
        <v>1</v>
      </c>
      <c r="C42" s="4">
        <f t="shared" ca="1" si="0"/>
        <v>100</v>
      </c>
      <c r="D42" s="4">
        <f t="shared" ca="1" si="2"/>
        <v>0</v>
      </c>
      <c r="E42" s="4">
        <f t="shared" ca="1" si="1"/>
        <v>100</v>
      </c>
    </row>
    <row r="43" spans="1:5" x14ac:dyDescent="0.3">
      <c r="A43" s="2">
        <v>17</v>
      </c>
      <c r="B43" s="2">
        <f ca="1">IF(B42=1,_xll.RiskDiscrete(States,_Row1),IF(B42=2,_xll.RiskDiscrete(States,_Row2),IF(B42=3,_xll.RiskDiscrete(States,_Row3),_xll.RiskDiscrete(States,_Row4))))</f>
        <v>1</v>
      </c>
      <c r="C43" s="4">
        <f t="shared" ca="1" si="0"/>
        <v>100</v>
      </c>
      <c r="D43" s="4">
        <f t="shared" ca="1" si="2"/>
        <v>0</v>
      </c>
      <c r="E43" s="4">
        <f t="shared" ca="1" si="1"/>
        <v>100</v>
      </c>
    </row>
    <row r="44" spans="1:5" x14ac:dyDescent="0.3">
      <c r="A44" s="2">
        <v>18</v>
      </c>
      <c r="B44" s="2">
        <f ca="1">IF(B43=1,_xll.RiskDiscrete(States,_Row1),IF(B43=2,_xll.RiskDiscrete(States,_Row2),IF(B43=3,_xll.RiskDiscrete(States,_Row3),_xll.RiskDiscrete(States,_Row4))))</f>
        <v>1</v>
      </c>
      <c r="C44" s="4">
        <f t="shared" ca="1" si="0"/>
        <v>100</v>
      </c>
      <c r="D44" s="4">
        <f t="shared" ref="D44:D59" ca="1" si="3">IF(B44=4,$B$6,0)</f>
        <v>0</v>
      </c>
      <c r="E44" s="4">
        <f t="shared" ca="1" si="1"/>
        <v>100</v>
      </c>
    </row>
    <row r="45" spans="1:5" x14ac:dyDescent="0.3">
      <c r="A45" s="2">
        <v>19</v>
      </c>
      <c r="B45" s="2">
        <f ca="1">IF(B44=1,_xll.RiskDiscrete(States,_Row1),IF(B44=2,_xll.RiskDiscrete(States,_Row2),IF(B44=3,_xll.RiskDiscrete(States,_Row3),_xll.RiskDiscrete(States,_Row4))))</f>
        <v>1</v>
      </c>
      <c r="C45" s="4">
        <f t="shared" ca="1" si="0"/>
        <v>100</v>
      </c>
      <c r="D45" s="4">
        <f t="shared" ca="1" si="3"/>
        <v>0</v>
      </c>
      <c r="E45" s="4">
        <f t="shared" ca="1" si="1"/>
        <v>100</v>
      </c>
    </row>
    <row r="46" spans="1:5" x14ac:dyDescent="0.3">
      <c r="A46" s="2">
        <v>20</v>
      </c>
      <c r="B46" s="2">
        <f ca="1">IF(B45=1,_xll.RiskDiscrete(States,_Row1),IF(B45=2,_xll.RiskDiscrete(States,_Row2),IF(B45=3,_xll.RiskDiscrete(States,_Row3),_xll.RiskDiscrete(States,_Row4))))</f>
        <v>1</v>
      </c>
      <c r="C46" s="4">
        <f t="shared" ca="1" si="0"/>
        <v>100</v>
      </c>
      <c r="D46" s="4">
        <f t="shared" ca="1" si="3"/>
        <v>0</v>
      </c>
      <c r="E46" s="4">
        <f t="shared" ca="1" si="1"/>
        <v>100</v>
      </c>
    </row>
    <row r="47" spans="1:5" x14ac:dyDescent="0.3">
      <c r="A47" s="2">
        <v>21</v>
      </c>
      <c r="B47" s="2">
        <f ca="1">IF(B46=1,_xll.RiskDiscrete(States,_Row1),IF(B46=2,_xll.RiskDiscrete(States,_Row2),IF(B46=3,_xll.RiskDiscrete(States,_Row3),_xll.RiskDiscrete(States,_Row4))))</f>
        <v>1</v>
      </c>
      <c r="C47" s="4">
        <f t="shared" ca="1" si="0"/>
        <v>100</v>
      </c>
      <c r="D47" s="4">
        <f t="shared" ca="1" si="3"/>
        <v>0</v>
      </c>
      <c r="E47" s="4">
        <f t="shared" ca="1" si="1"/>
        <v>100</v>
      </c>
    </row>
    <row r="48" spans="1:5" x14ac:dyDescent="0.3">
      <c r="A48" s="2">
        <v>22</v>
      </c>
      <c r="B48" s="2">
        <f ca="1">IF(B47=1,_xll.RiskDiscrete(States,_Row1),IF(B47=2,_xll.RiskDiscrete(States,_Row2),IF(B47=3,_xll.RiskDiscrete(States,_Row3),_xll.RiskDiscrete(States,_Row4))))</f>
        <v>1</v>
      </c>
      <c r="C48" s="4">
        <f t="shared" ca="1" si="0"/>
        <v>100</v>
      </c>
      <c r="D48" s="4">
        <f t="shared" ca="1" si="3"/>
        <v>0</v>
      </c>
      <c r="E48" s="4">
        <f t="shared" ca="1" si="1"/>
        <v>100</v>
      </c>
    </row>
    <row r="49" spans="1:5" x14ac:dyDescent="0.3">
      <c r="A49" s="2">
        <v>23</v>
      </c>
      <c r="B49" s="2">
        <f ca="1">IF(B48=1,_xll.RiskDiscrete(States,_Row1),IF(B48=2,_xll.RiskDiscrete(States,_Row2),IF(B48=3,_xll.RiskDiscrete(States,_Row3),_xll.RiskDiscrete(States,_Row4))))</f>
        <v>1</v>
      </c>
      <c r="C49" s="4">
        <f t="shared" ca="1" si="0"/>
        <v>100</v>
      </c>
      <c r="D49" s="4">
        <f t="shared" ca="1" si="3"/>
        <v>0</v>
      </c>
      <c r="E49" s="4">
        <f t="shared" ca="1" si="1"/>
        <v>100</v>
      </c>
    </row>
    <row r="50" spans="1:5" x14ac:dyDescent="0.3">
      <c r="A50" s="2">
        <v>24</v>
      </c>
      <c r="B50" s="2">
        <f ca="1">IF(B49=1,_xll.RiskDiscrete(States,_Row1),IF(B49=2,_xll.RiskDiscrete(States,_Row2),IF(B49=3,_xll.RiskDiscrete(States,_Row3),_xll.RiskDiscrete(States,_Row4))))</f>
        <v>1</v>
      </c>
      <c r="C50" s="4">
        <f t="shared" ca="1" si="0"/>
        <v>100</v>
      </c>
      <c r="D50" s="4">
        <f t="shared" ca="1" si="3"/>
        <v>0</v>
      </c>
      <c r="E50" s="4">
        <f t="shared" ca="1" si="1"/>
        <v>100</v>
      </c>
    </row>
    <row r="51" spans="1:5" x14ac:dyDescent="0.3">
      <c r="A51" s="2">
        <v>25</v>
      </c>
      <c r="B51" s="2">
        <f ca="1">IF(B50=1,_xll.RiskDiscrete(States,_Row1),IF(B50=2,_xll.RiskDiscrete(States,_Row2),IF(B50=3,_xll.RiskDiscrete(States,_Row3),_xll.RiskDiscrete(States,_Row4))))</f>
        <v>1</v>
      </c>
      <c r="C51" s="4">
        <f t="shared" ca="1" si="0"/>
        <v>100</v>
      </c>
      <c r="D51" s="4">
        <f t="shared" ca="1" si="3"/>
        <v>0</v>
      </c>
      <c r="E51" s="4">
        <f t="shared" ca="1" si="1"/>
        <v>100</v>
      </c>
    </row>
    <row r="52" spans="1:5" x14ac:dyDescent="0.3">
      <c r="A52" s="2">
        <v>26</v>
      </c>
      <c r="B52" s="2">
        <f ca="1">IF(B51=1,_xll.RiskDiscrete(States,_Row1),IF(B51=2,_xll.RiskDiscrete(States,_Row2),IF(B51=3,_xll.RiskDiscrete(States,_Row3),_xll.RiskDiscrete(States,_Row4))))</f>
        <v>1</v>
      </c>
      <c r="C52" s="4">
        <f t="shared" ca="1" si="0"/>
        <v>100</v>
      </c>
      <c r="D52" s="4">
        <f t="shared" ca="1" si="3"/>
        <v>0</v>
      </c>
      <c r="E52" s="4">
        <f t="shared" ca="1" si="1"/>
        <v>100</v>
      </c>
    </row>
    <row r="53" spans="1:5" x14ac:dyDescent="0.3">
      <c r="A53" s="2">
        <v>27</v>
      </c>
      <c r="B53" s="2">
        <f ca="1">IF(B52=1,_xll.RiskDiscrete(States,_Row1),IF(B52=2,_xll.RiskDiscrete(States,_Row2),IF(B52=3,_xll.RiskDiscrete(States,_Row3),_xll.RiskDiscrete(States,_Row4))))</f>
        <v>1</v>
      </c>
      <c r="C53" s="4">
        <f t="shared" ca="1" si="0"/>
        <v>100</v>
      </c>
      <c r="D53" s="4">
        <f t="shared" ca="1" si="3"/>
        <v>0</v>
      </c>
      <c r="E53" s="4">
        <f t="shared" ca="1" si="1"/>
        <v>100</v>
      </c>
    </row>
    <row r="54" spans="1:5" x14ac:dyDescent="0.3">
      <c r="A54" s="2">
        <v>28</v>
      </c>
      <c r="B54" s="2">
        <f ca="1">IF(B53=1,_xll.RiskDiscrete(States,_Row1),IF(B53=2,_xll.RiskDiscrete(States,_Row2),IF(B53=3,_xll.RiskDiscrete(States,_Row3),_xll.RiskDiscrete(States,_Row4))))</f>
        <v>1</v>
      </c>
      <c r="C54" s="4">
        <f t="shared" ca="1" si="0"/>
        <v>100</v>
      </c>
      <c r="D54" s="4">
        <f t="shared" ca="1" si="3"/>
        <v>0</v>
      </c>
      <c r="E54" s="4">
        <f t="shared" ca="1" si="1"/>
        <v>100</v>
      </c>
    </row>
    <row r="55" spans="1:5" x14ac:dyDescent="0.3">
      <c r="A55" s="2">
        <v>29</v>
      </c>
      <c r="B55" s="2">
        <f ca="1">IF(B54=1,_xll.RiskDiscrete(States,_Row1),IF(B54=2,_xll.RiskDiscrete(States,_Row2),IF(B54=3,_xll.RiskDiscrete(States,_Row3),_xll.RiskDiscrete(States,_Row4))))</f>
        <v>1</v>
      </c>
      <c r="C55" s="4">
        <f t="shared" ca="1" si="0"/>
        <v>100</v>
      </c>
      <c r="D55" s="4">
        <f t="shared" ca="1" si="3"/>
        <v>0</v>
      </c>
      <c r="E55" s="4">
        <f t="shared" ca="1" si="1"/>
        <v>100</v>
      </c>
    </row>
    <row r="56" spans="1:5" x14ac:dyDescent="0.3">
      <c r="A56" s="2">
        <v>30</v>
      </c>
      <c r="B56" s="2">
        <f ca="1">IF(B55=1,_xll.RiskDiscrete(States,_Row1),IF(B55=2,_xll.RiskDiscrete(States,_Row2),IF(B55=3,_xll.RiskDiscrete(States,_Row3),_xll.RiskDiscrete(States,_Row4))))</f>
        <v>1</v>
      </c>
      <c r="C56" s="4">
        <f t="shared" ca="1" si="0"/>
        <v>100</v>
      </c>
      <c r="D56" s="4">
        <f t="shared" ca="1" si="3"/>
        <v>0</v>
      </c>
      <c r="E56" s="4">
        <f t="shared" ca="1" si="1"/>
        <v>100</v>
      </c>
    </row>
    <row r="57" spans="1:5" x14ac:dyDescent="0.3">
      <c r="A57" s="2">
        <v>31</v>
      </c>
      <c r="B57" s="2">
        <f ca="1">IF(B56=1,_xll.RiskDiscrete(States,_Row1),IF(B56=2,_xll.RiskDiscrete(States,_Row2),IF(B56=3,_xll.RiskDiscrete(States,_Row3),_xll.RiskDiscrete(States,_Row4))))</f>
        <v>1</v>
      </c>
      <c r="C57" s="4">
        <f t="shared" ca="1" si="0"/>
        <v>100</v>
      </c>
      <c r="D57" s="4">
        <f t="shared" ca="1" si="3"/>
        <v>0</v>
      </c>
      <c r="E57" s="4">
        <f t="shared" ca="1" si="1"/>
        <v>100</v>
      </c>
    </row>
    <row r="58" spans="1:5" x14ac:dyDescent="0.3">
      <c r="A58" s="2">
        <v>32</v>
      </c>
      <c r="B58" s="2">
        <f ca="1">IF(B57=1,_xll.RiskDiscrete(States,_Row1),IF(B57=2,_xll.RiskDiscrete(States,_Row2),IF(B57=3,_xll.RiskDiscrete(States,_Row3),_xll.RiskDiscrete(States,_Row4))))</f>
        <v>1</v>
      </c>
      <c r="C58" s="4">
        <f t="shared" ca="1" si="0"/>
        <v>100</v>
      </c>
      <c r="D58" s="4">
        <f t="shared" ca="1" si="3"/>
        <v>0</v>
      </c>
      <c r="E58" s="4">
        <f t="shared" ca="1" si="1"/>
        <v>100</v>
      </c>
    </row>
    <row r="59" spans="1:5" x14ac:dyDescent="0.3">
      <c r="A59" s="2">
        <v>33</v>
      </c>
      <c r="B59" s="2">
        <f ca="1">IF(B58=1,_xll.RiskDiscrete(States,_Row1),IF(B58=2,_xll.RiskDiscrete(States,_Row2),IF(B58=3,_xll.RiskDiscrete(States,_Row3),_xll.RiskDiscrete(States,_Row4))))</f>
        <v>1</v>
      </c>
      <c r="C59" s="4">
        <f t="shared" ref="C59:C76" ca="1" si="4">VLOOKUP(B59,RevTable,2)</f>
        <v>100</v>
      </c>
      <c r="D59" s="4">
        <f t="shared" ca="1" si="3"/>
        <v>0</v>
      </c>
      <c r="E59" s="4">
        <f t="shared" ref="E59:E76" ca="1" si="5">C59-D59</f>
        <v>100</v>
      </c>
    </row>
    <row r="60" spans="1:5" x14ac:dyDescent="0.3">
      <c r="A60" s="2">
        <v>34</v>
      </c>
      <c r="B60" s="2">
        <f ca="1">IF(B59=1,_xll.RiskDiscrete(States,_Row1),IF(B59=2,_xll.RiskDiscrete(States,_Row2),IF(B59=3,_xll.RiskDiscrete(States,_Row3),_xll.RiskDiscrete(States,_Row4))))</f>
        <v>1</v>
      </c>
      <c r="C60" s="4">
        <f t="shared" ca="1" si="4"/>
        <v>100</v>
      </c>
      <c r="D60" s="4">
        <f t="shared" ref="D60:D75" ca="1" si="6">IF(B60=4,$B$6,0)</f>
        <v>0</v>
      </c>
      <c r="E60" s="4">
        <f t="shared" ca="1" si="5"/>
        <v>100</v>
      </c>
    </row>
    <row r="61" spans="1:5" x14ac:dyDescent="0.3">
      <c r="A61" s="2">
        <v>35</v>
      </c>
      <c r="B61" s="2">
        <f ca="1">IF(B60=1,_xll.RiskDiscrete(States,_Row1),IF(B60=2,_xll.RiskDiscrete(States,_Row2),IF(B60=3,_xll.RiskDiscrete(States,_Row3),_xll.RiskDiscrete(States,_Row4))))</f>
        <v>1</v>
      </c>
      <c r="C61" s="4">
        <f t="shared" ca="1" si="4"/>
        <v>100</v>
      </c>
      <c r="D61" s="4">
        <f t="shared" ca="1" si="6"/>
        <v>0</v>
      </c>
      <c r="E61" s="4">
        <f t="shared" ca="1" si="5"/>
        <v>100</v>
      </c>
    </row>
    <row r="62" spans="1:5" x14ac:dyDescent="0.3">
      <c r="A62" s="2">
        <v>36</v>
      </c>
      <c r="B62" s="2">
        <f ca="1">IF(B61=1,_xll.RiskDiscrete(States,_Row1),IF(B61=2,_xll.RiskDiscrete(States,_Row2),IF(B61=3,_xll.RiskDiscrete(States,_Row3),_xll.RiskDiscrete(States,_Row4))))</f>
        <v>1</v>
      </c>
      <c r="C62" s="4">
        <f t="shared" ca="1" si="4"/>
        <v>100</v>
      </c>
      <c r="D62" s="4">
        <f t="shared" ca="1" si="6"/>
        <v>0</v>
      </c>
      <c r="E62" s="4">
        <f t="shared" ca="1" si="5"/>
        <v>100</v>
      </c>
    </row>
    <row r="63" spans="1:5" x14ac:dyDescent="0.3">
      <c r="A63" s="2">
        <v>37</v>
      </c>
      <c r="B63" s="2">
        <f ca="1">IF(B62=1,_xll.RiskDiscrete(States,_Row1),IF(B62=2,_xll.RiskDiscrete(States,_Row2),IF(B62=3,_xll.RiskDiscrete(States,_Row3),_xll.RiskDiscrete(States,_Row4))))</f>
        <v>1</v>
      </c>
      <c r="C63" s="4">
        <f t="shared" ca="1" si="4"/>
        <v>100</v>
      </c>
      <c r="D63" s="4">
        <f t="shared" ca="1" si="6"/>
        <v>0</v>
      </c>
      <c r="E63" s="4">
        <f t="shared" ca="1" si="5"/>
        <v>100</v>
      </c>
    </row>
    <row r="64" spans="1:5" x14ac:dyDescent="0.3">
      <c r="A64" s="2">
        <v>38</v>
      </c>
      <c r="B64" s="2">
        <f ca="1">IF(B63=1,_xll.RiskDiscrete(States,_Row1),IF(B63=2,_xll.RiskDiscrete(States,_Row2),IF(B63=3,_xll.RiskDiscrete(States,_Row3),_xll.RiskDiscrete(States,_Row4))))</f>
        <v>1</v>
      </c>
      <c r="C64" s="4">
        <f t="shared" ca="1" si="4"/>
        <v>100</v>
      </c>
      <c r="D64" s="4">
        <f t="shared" ca="1" si="6"/>
        <v>0</v>
      </c>
      <c r="E64" s="4">
        <f t="shared" ca="1" si="5"/>
        <v>100</v>
      </c>
    </row>
    <row r="65" spans="1:5" x14ac:dyDescent="0.3">
      <c r="A65" s="2">
        <v>39</v>
      </c>
      <c r="B65" s="2">
        <f ca="1">IF(B64=1,_xll.RiskDiscrete(States,_Row1),IF(B64=2,_xll.RiskDiscrete(States,_Row2),IF(B64=3,_xll.RiskDiscrete(States,_Row3),_xll.RiskDiscrete(States,_Row4))))</f>
        <v>1</v>
      </c>
      <c r="C65" s="4">
        <f t="shared" ca="1" si="4"/>
        <v>100</v>
      </c>
      <c r="D65" s="4">
        <f t="shared" ca="1" si="6"/>
        <v>0</v>
      </c>
      <c r="E65" s="4">
        <f t="shared" ca="1" si="5"/>
        <v>100</v>
      </c>
    </row>
    <row r="66" spans="1:5" x14ac:dyDescent="0.3">
      <c r="A66" s="2">
        <v>40</v>
      </c>
      <c r="B66" s="2">
        <f ca="1">IF(B65=1,_xll.RiskDiscrete(States,_Row1),IF(B65=2,_xll.RiskDiscrete(States,_Row2),IF(B65=3,_xll.RiskDiscrete(States,_Row3),_xll.RiskDiscrete(States,_Row4))))</f>
        <v>1</v>
      </c>
      <c r="C66" s="4">
        <f t="shared" ca="1" si="4"/>
        <v>100</v>
      </c>
      <c r="D66" s="4">
        <f t="shared" ca="1" si="6"/>
        <v>0</v>
      </c>
      <c r="E66" s="4">
        <f t="shared" ca="1" si="5"/>
        <v>100</v>
      </c>
    </row>
    <row r="67" spans="1:5" x14ac:dyDescent="0.3">
      <c r="A67" s="2">
        <v>41</v>
      </c>
      <c r="B67" s="2">
        <f ca="1">IF(B66=1,_xll.RiskDiscrete(States,_Row1),IF(B66=2,_xll.RiskDiscrete(States,_Row2),IF(B66=3,_xll.RiskDiscrete(States,_Row3),_xll.RiskDiscrete(States,_Row4))))</f>
        <v>1</v>
      </c>
      <c r="C67" s="4">
        <f t="shared" ca="1" si="4"/>
        <v>100</v>
      </c>
      <c r="D67" s="4">
        <f t="shared" ca="1" si="6"/>
        <v>0</v>
      </c>
      <c r="E67" s="4">
        <f t="shared" ca="1" si="5"/>
        <v>100</v>
      </c>
    </row>
    <row r="68" spans="1:5" x14ac:dyDescent="0.3">
      <c r="A68" s="2">
        <v>42</v>
      </c>
      <c r="B68" s="2">
        <f ca="1">IF(B67=1,_xll.RiskDiscrete(States,_Row1),IF(B67=2,_xll.RiskDiscrete(States,_Row2),IF(B67=3,_xll.RiskDiscrete(States,_Row3),_xll.RiskDiscrete(States,_Row4))))</f>
        <v>1</v>
      </c>
      <c r="C68" s="4">
        <f t="shared" ca="1" si="4"/>
        <v>100</v>
      </c>
      <c r="D68" s="4">
        <f t="shared" ca="1" si="6"/>
        <v>0</v>
      </c>
      <c r="E68" s="4">
        <f t="shared" ca="1" si="5"/>
        <v>100</v>
      </c>
    </row>
    <row r="69" spans="1:5" x14ac:dyDescent="0.3">
      <c r="A69" s="2">
        <v>43</v>
      </c>
      <c r="B69" s="2">
        <f ca="1">IF(B68=1,_xll.RiskDiscrete(States,_Row1),IF(B68=2,_xll.RiskDiscrete(States,_Row2),IF(B68=3,_xll.RiskDiscrete(States,_Row3),_xll.RiskDiscrete(States,_Row4))))</f>
        <v>1</v>
      </c>
      <c r="C69" s="4">
        <f t="shared" ca="1" si="4"/>
        <v>100</v>
      </c>
      <c r="D69" s="4">
        <f t="shared" ca="1" si="6"/>
        <v>0</v>
      </c>
      <c r="E69" s="4">
        <f t="shared" ca="1" si="5"/>
        <v>100</v>
      </c>
    </row>
    <row r="70" spans="1:5" x14ac:dyDescent="0.3">
      <c r="A70" s="2">
        <v>44</v>
      </c>
      <c r="B70" s="2">
        <f ca="1">IF(B69=1,_xll.RiskDiscrete(States,_Row1),IF(B69=2,_xll.RiskDiscrete(States,_Row2),IF(B69=3,_xll.RiskDiscrete(States,_Row3),_xll.RiskDiscrete(States,_Row4))))</f>
        <v>1</v>
      </c>
      <c r="C70" s="4">
        <f t="shared" ca="1" si="4"/>
        <v>100</v>
      </c>
      <c r="D70" s="4">
        <f t="shared" ca="1" si="6"/>
        <v>0</v>
      </c>
      <c r="E70" s="4">
        <f t="shared" ca="1" si="5"/>
        <v>100</v>
      </c>
    </row>
    <row r="71" spans="1:5" x14ac:dyDescent="0.3">
      <c r="A71" s="2">
        <v>45</v>
      </c>
      <c r="B71" s="2">
        <f ca="1">IF(B70=1,_xll.RiskDiscrete(States,_Row1),IF(B70=2,_xll.RiskDiscrete(States,_Row2),IF(B70=3,_xll.RiskDiscrete(States,_Row3),_xll.RiskDiscrete(States,_Row4))))</f>
        <v>1</v>
      </c>
      <c r="C71" s="4">
        <f t="shared" ca="1" si="4"/>
        <v>100</v>
      </c>
      <c r="D71" s="4">
        <f t="shared" ca="1" si="6"/>
        <v>0</v>
      </c>
      <c r="E71" s="4">
        <f t="shared" ca="1" si="5"/>
        <v>100</v>
      </c>
    </row>
    <row r="72" spans="1:5" x14ac:dyDescent="0.3">
      <c r="A72" s="2">
        <v>46</v>
      </c>
      <c r="B72" s="2">
        <f ca="1">IF(B71=1,_xll.RiskDiscrete(States,_Row1),IF(B71=2,_xll.RiskDiscrete(States,_Row2),IF(B71=3,_xll.RiskDiscrete(States,_Row3),_xll.RiskDiscrete(States,_Row4))))</f>
        <v>1</v>
      </c>
      <c r="C72" s="4">
        <f t="shared" ca="1" si="4"/>
        <v>100</v>
      </c>
      <c r="D72" s="4">
        <f t="shared" ca="1" si="6"/>
        <v>0</v>
      </c>
      <c r="E72" s="4">
        <f t="shared" ca="1" si="5"/>
        <v>100</v>
      </c>
    </row>
    <row r="73" spans="1:5" x14ac:dyDescent="0.3">
      <c r="A73" s="2">
        <v>47</v>
      </c>
      <c r="B73" s="2">
        <f ca="1">IF(B72=1,_xll.RiskDiscrete(States,_Row1),IF(B72=2,_xll.RiskDiscrete(States,_Row2),IF(B72=3,_xll.RiskDiscrete(States,_Row3),_xll.RiskDiscrete(States,_Row4))))</f>
        <v>1</v>
      </c>
      <c r="C73" s="4">
        <f t="shared" ca="1" si="4"/>
        <v>100</v>
      </c>
      <c r="D73" s="4">
        <f t="shared" ca="1" si="6"/>
        <v>0</v>
      </c>
      <c r="E73" s="4">
        <f t="shared" ca="1" si="5"/>
        <v>100</v>
      </c>
    </row>
    <row r="74" spans="1:5" x14ac:dyDescent="0.3">
      <c r="A74" s="2">
        <v>48</v>
      </c>
      <c r="B74" s="2">
        <f ca="1">IF(B73=1,_xll.RiskDiscrete(States,_Row1),IF(B73=2,_xll.RiskDiscrete(States,_Row2),IF(B73=3,_xll.RiskDiscrete(States,_Row3),_xll.RiskDiscrete(States,_Row4))))</f>
        <v>1</v>
      </c>
      <c r="C74" s="4">
        <f t="shared" ca="1" si="4"/>
        <v>100</v>
      </c>
      <c r="D74" s="4">
        <f t="shared" ca="1" si="6"/>
        <v>0</v>
      </c>
      <c r="E74" s="4">
        <f t="shared" ca="1" si="5"/>
        <v>100</v>
      </c>
    </row>
    <row r="75" spans="1:5" x14ac:dyDescent="0.3">
      <c r="A75" s="2">
        <v>49</v>
      </c>
      <c r="B75" s="2">
        <f ca="1">IF(B74=1,_xll.RiskDiscrete(States,_Row1),IF(B74=2,_xll.RiskDiscrete(States,_Row2),IF(B74=3,_xll.RiskDiscrete(States,_Row3),_xll.RiskDiscrete(States,_Row4))))</f>
        <v>1</v>
      </c>
      <c r="C75" s="4">
        <f t="shared" ca="1" si="4"/>
        <v>100</v>
      </c>
      <c r="D75" s="4">
        <f t="shared" ca="1" si="6"/>
        <v>0</v>
      </c>
      <c r="E75" s="4">
        <f t="shared" ca="1" si="5"/>
        <v>100</v>
      </c>
    </row>
    <row r="76" spans="1:5" x14ac:dyDescent="0.3">
      <c r="A76" s="2">
        <v>50</v>
      </c>
      <c r="B76" s="2">
        <f ca="1">IF(B75=1,_xll.RiskDiscrete(States,_Row1),IF(B75=2,_xll.RiskDiscrete(States,_Row2),IF(B75=3,_xll.RiskDiscrete(States,_Row3),_xll.RiskDiscrete(States,_Row4))))</f>
        <v>1</v>
      </c>
      <c r="C76" s="4">
        <f t="shared" ca="1" si="4"/>
        <v>100</v>
      </c>
      <c r="D76" s="4">
        <f ca="1">IF(B76=4,$B$6,0)</f>
        <v>0</v>
      </c>
      <c r="E76" s="4">
        <f t="shared" ca="1" si="5"/>
        <v>100</v>
      </c>
    </row>
  </sheetData>
  <phoneticPr fontId="0" type="noConversion"/>
  <printOptions headings="1" gridLines="1"/>
  <pageMargins left="0.75" right="0.75" top="1" bottom="1" header="0.5" footer="0.5"/>
  <pageSetup scale="60" orientation="portrait" horizontalDpi="300" verticalDpi="300" r:id="rId1"/>
  <headerFooter alignWithMargins="0">
    <oddFooter>&amp;CProblem 13.43, part (b)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76"/>
  <sheetViews>
    <sheetView topLeftCell="A3" workbookViewId="0">
      <pane ySplit="11292" topLeftCell="A72"/>
      <selection activeCell="A3" sqref="A3"/>
      <selection pane="bottomLeft" activeCell="A76" sqref="A76"/>
    </sheetView>
  </sheetViews>
  <sheetFormatPr defaultColWidth="9.109375" defaultRowHeight="14.4" x14ac:dyDescent="0.3"/>
  <cols>
    <col min="1" max="1" width="17.88671875" style="2" customWidth="1"/>
    <col min="2" max="2" width="13.88671875" style="2" customWidth="1"/>
    <col min="3" max="6" width="9.109375" style="2"/>
    <col min="7" max="7" width="21.33203125" style="2" customWidth="1"/>
    <col min="8" max="16384" width="9.109375" style="2"/>
  </cols>
  <sheetData>
    <row r="1" spans="1:2" x14ac:dyDescent="0.3">
      <c r="A1" s="1" t="s">
        <v>19</v>
      </c>
    </row>
    <row r="3" spans="1:2" x14ac:dyDescent="0.3">
      <c r="A3" s="1" t="s">
        <v>17</v>
      </c>
    </row>
    <row r="5" spans="1:2" x14ac:dyDescent="0.3">
      <c r="A5" s="1" t="s">
        <v>1</v>
      </c>
    </row>
    <row r="6" spans="1:2" x14ac:dyDescent="0.3">
      <c r="A6" s="2" t="s">
        <v>2</v>
      </c>
      <c r="B6" s="3">
        <v>200</v>
      </c>
    </row>
    <row r="7" spans="1:2" x14ac:dyDescent="0.3">
      <c r="B7" s="4"/>
    </row>
    <row r="8" spans="1:2" x14ac:dyDescent="0.3">
      <c r="A8" s="2" t="s">
        <v>3</v>
      </c>
    </row>
    <row r="9" spans="1:2" x14ac:dyDescent="0.3">
      <c r="A9" s="5" t="s">
        <v>4</v>
      </c>
      <c r="B9" s="5" t="s">
        <v>5</v>
      </c>
    </row>
    <row r="10" spans="1:2" x14ac:dyDescent="0.3">
      <c r="A10" s="6">
        <v>1</v>
      </c>
      <c r="B10" s="3">
        <v>100</v>
      </c>
    </row>
    <row r="11" spans="1:2" x14ac:dyDescent="0.3">
      <c r="A11" s="6">
        <v>2</v>
      </c>
      <c r="B11" s="3">
        <v>80</v>
      </c>
    </row>
    <row r="12" spans="1:2" x14ac:dyDescent="0.3">
      <c r="A12" s="6">
        <v>3</v>
      </c>
      <c r="B12" s="3">
        <v>100</v>
      </c>
    </row>
    <row r="13" spans="1:2" x14ac:dyDescent="0.3">
      <c r="A13" s="6">
        <v>4</v>
      </c>
      <c r="B13" s="3">
        <v>100</v>
      </c>
    </row>
    <row r="14" spans="1:2" x14ac:dyDescent="0.3">
      <c r="A14" s="6"/>
      <c r="B14" s="7"/>
    </row>
    <row r="15" spans="1:2" x14ac:dyDescent="0.3">
      <c r="A15" s="6" t="s">
        <v>6</v>
      </c>
      <c r="B15" s="8">
        <v>1</v>
      </c>
    </row>
    <row r="17" spans="1:8" x14ac:dyDescent="0.3">
      <c r="A17" s="2" t="s">
        <v>7</v>
      </c>
    </row>
    <row r="18" spans="1:8" x14ac:dyDescent="0.3">
      <c r="C18" s="9" t="s">
        <v>8</v>
      </c>
      <c r="D18" s="9"/>
      <c r="E18" s="9"/>
      <c r="F18" s="9"/>
    </row>
    <row r="19" spans="1:8" x14ac:dyDescent="0.3">
      <c r="C19" s="2">
        <v>1</v>
      </c>
      <c r="D19" s="2">
        <v>2</v>
      </c>
      <c r="E19" s="2">
        <v>3</v>
      </c>
      <c r="F19" s="2">
        <v>4</v>
      </c>
    </row>
    <row r="20" spans="1:8" x14ac:dyDescent="0.3">
      <c r="A20" s="2" t="s">
        <v>9</v>
      </c>
      <c r="B20" s="2">
        <v>1</v>
      </c>
      <c r="C20" s="10">
        <v>0.7</v>
      </c>
      <c r="D20" s="10">
        <v>0.3</v>
      </c>
      <c r="E20" s="10">
        <v>0</v>
      </c>
      <c r="F20" s="10">
        <v>0</v>
      </c>
    </row>
    <row r="21" spans="1:8" x14ac:dyDescent="0.3">
      <c r="A21" s="2" t="s">
        <v>10</v>
      </c>
      <c r="B21" s="2">
        <v>2</v>
      </c>
      <c r="C21" s="10">
        <v>0</v>
      </c>
      <c r="D21" s="10">
        <v>0.7</v>
      </c>
      <c r="E21" s="10">
        <v>0.3</v>
      </c>
      <c r="F21" s="10">
        <v>0</v>
      </c>
    </row>
    <row r="22" spans="1:8" x14ac:dyDescent="0.3">
      <c r="B22" s="2">
        <v>3</v>
      </c>
      <c r="C22" s="10">
        <v>0.7</v>
      </c>
      <c r="D22" s="10">
        <v>0.3</v>
      </c>
      <c r="E22" s="10">
        <v>0</v>
      </c>
      <c r="F22" s="10">
        <v>0</v>
      </c>
    </row>
    <row r="23" spans="1:8" x14ac:dyDescent="0.3">
      <c r="B23" s="2">
        <v>4</v>
      </c>
      <c r="C23" s="10">
        <v>0.7</v>
      </c>
      <c r="D23" s="10">
        <v>0.3</v>
      </c>
      <c r="E23" s="10">
        <v>0</v>
      </c>
      <c r="F23" s="10">
        <v>0</v>
      </c>
    </row>
    <row r="25" spans="1:8" x14ac:dyDescent="0.3">
      <c r="A25" s="1" t="s">
        <v>22</v>
      </c>
      <c r="G25" s="2" t="s">
        <v>15</v>
      </c>
      <c r="H25" s="11">
        <f ca="1">_xll.RiskOutput("Policy 3 Profit")+AVERAGE(E27:E76)</f>
        <v>100</v>
      </c>
    </row>
    <row r="26" spans="1:8" x14ac:dyDescent="0.3">
      <c r="A26" s="5" t="s">
        <v>11</v>
      </c>
      <c r="B26" s="5" t="s">
        <v>12</v>
      </c>
      <c r="C26" s="5" t="s">
        <v>5</v>
      </c>
      <c r="D26" s="5" t="s">
        <v>13</v>
      </c>
      <c r="E26" s="5" t="s">
        <v>14</v>
      </c>
    </row>
    <row r="27" spans="1:8" x14ac:dyDescent="0.3">
      <c r="A27" s="2">
        <v>1</v>
      </c>
      <c r="B27" s="12">
        <f>B15</f>
        <v>1</v>
      </c>
      <c r="C27" s="4">
        <f t="shared" ref="C27:C58" si="0">VLOOKUP(B27,RevTable,2)</f>
        <v>100</v>
      </c>
      <c r="D27" s="4">
        <f>IF(B27&gt;=3,$B$6,0)</f>
        <v>0</v>
      </c>
      <c r="E27" s="4">
        <f t="shared" ref="E27:E58" si="1">C27-D27</f>
        <v>100</v>
      </c>
      <c r="G27" s="1"/>
    </row>
    <row r="28" spans="1:8" x14ac:dyDescent="0.3">
      <c r="A28" s="2">
        <v>2</v>
      </c>
      <c r="B28" s="2">
        <f ca="1">IF(B27=1,_xll.RiskDiscrete(States,_Row1),IF(B27=2,_xll.RiskDiscrete(States,_Row2),IF(B27=3,_xll.RiskDiscrete(States,_Row3),_xll.RiskDiscrete(States,_Row4))))</f>
        <v>1</v>
      </c>
      <c r="C28" s="4">
        <f t="shared" ca="1" si="0"/>
        <v>100</v>
      </c>
      <c r="D28" s="4">
        <f t="shared" ref="D28:D43" ca="1" si="2">IF(B28&gt;=3,$B$6,0)</f>
        <v>0</v>
      </c>
      <c r="E28" s="4">
        <f t="shared" ca="1" si="1"/>
        <v>100</v>
      </c>
      <c r="H28" s="13"/>
    </row>
    <row r="29" spans="1:8" x14ac:dyDescent="0.3">
      <c r="A29" s="2">
        <v>3</v>
      </c>
      <c r="B29" s="2">
        <f ca="1">IF(B28=1,_xll.RiskDiscrete(States,_Row1),IF(B28=2,_xll.RiskDiscrete(States,_Row2),IF(B28=3,_xll.RiskDiscrete(States,_Row3),_xll.RiskDiscrete(States,_Row4))))</f>
        <v>1</v>
      </c>
      <c r="C29" s="4">
        <f t="shared" ca="1" si="0"/>
        <v>100</v>
      </c>
      <c r="D29" s="4">
        <f t="shared" ca="1" si="2"/>
        <v>0</v>
      </c>
      <c r="E29" s="4">
        <f t="shared" ca="1" si="1"/>
        <v>100</v>
      </c>
      <c r="H29" s="13"/>
    </row>
    <row r="30" spans="1:8" x14ac:dyDescent="0.3">
      <c r="A30" s="2">
        <v>4</v>
      </c>
      <c r="B30" s="2">
        <f ca="1">IF(B29=1,_xll.RiskDiscrete(States,_Row1),IF(B29=2,_xll.RiskDiscrete(States,_Row2),IF(B29=3,_xll.RiskDiscrete(States,_Row3),_xll.RiskDiscrete(States,_Row4))))</f>
        <v>1</v>
      </c>
      <c r="C30" s="4">
        <f t="shared" ca="1" si="0"/>
        <v>100</v>
      </c>
      <c r="D30" s="4">
        <f t="shared" ca="1" si="2"/>
        <v>0</v>
      </c>
      <c r="E30" s="4">
        <f t="shared" ca="1" si="1"/>
        <v>100</v>
      </c>
      <c r="H30" s="13"/>
    </row>
    <row r="31" spans="1:8" x14ac:dyDescent="0.3">
      <c r="A31" s="2">
        <v>5</v>
      </c>
      <c r="B31" s="2">
        <f ca="1">IF(B30=1,_xll.RiskDiscrete(States,_Row1),IF(B30=2,_xll.RiskDiscrete(States,_Row2),IF(B30=3,_xll.RiskDiscrete(States,_Row3),_xll.RiskDiscrete(States,_Row4))))</f>
        <v>1</v>
      </c>
      <c r="C31" s="4">
        <f t="shared" ca="1" si="0"/>
        <v>100</v>
      </c>
      <c r="D31" s="4">
        <f t="shared" ca="1" si="2"/>
        <v>0</v>
      </c>
      <c r="E31" s="4">
        <f t="shared" ca="1" si="1"/>
        <v>100</v>
      </c>
      <c r="H31" s="13"/>
    </row>
    <row r="32" spans="1:8" x14ac:dyDescent="0.3">
      <c r="A32" s="2">
        <v>6</v>
      </c>
      <c r="B32" s="2">
        <f ca="1">IF(B31=1,_xll.RiskDiscrete(States,_Row1),IF(B31=2,_xll.RiskDiscrete(States,_Row2),IF(B31=3,_xll.RiskDiscrete(States,_Row3),_xll.RiskDiscrete(States,_Row4))))</f>
        <v>1</v>
      </c>
      <c r="C32" s="4">
        <f t="shared" ca="1" si="0"/>
        <v>100</v>
      </c>
      <c r="D32" s="4">
        <f t="shared" ca="1" si="2"/>
        <v>0</v>
      </c>
      <c r="E32" s="4">
        <f t="shared" ca="1" si="1"/>
        <v>100</v>
      </c>
    </row>
    <row r="33" spans="1:5" x14ac:dyDescent="0.3">
      <c r="A33" s="2">
        <v>7</v>
      </c>
      <c r="B33" s="2">
        <f ca="1">IF(B32=1,_xll.RiskDiscrete(States,_Row1),IF(B32=2,_xll.RiskDiscrete(States,_Row2),IF(B32=3,_xll.RiskDiscrete(States,_Row3),_xll.RiskDiscrete(States,_Row4))))</f>
        <v>1</v>
      </c>
      <c r="C33" s="4">
        <f t="shared" ca="1" si="0"/>
        <v>100</v>
      </c>
      <c r="D33" s="4">
        <f t="shared" ca="1" si="2"/>
        <v>0</v>
      </c>
      <c r="E33" s="4">
        <f t="shared" ca="1" si="1"/>
        <v>100</v>
      </c>
    </row>
    <row r="34" spans="1:5" x14ac:dyDescent="0.3">
      <c r="A34" s="2">
        <v>8</v>
      </c>
      <c r="B34" s="2">
        <f ca="1">IF(B33=1,_xll.RiskDiscrete(States,_Row1),IF(B33=2,_xll.RiskDiscrete(States,_Row2),IF(B33=3,_xll.RiskDiscrete(States,_Row3),_xll.RiskDiscrete(States,_Row4))))</f>
        <v>1</v>
      </c>
      <c r="C34" s="4">
        <f t="shared" ca="1" si="0"/>
        <v>100</v>
      </c>
      <c r="D34" s="4">
        <f t="shared" ca="1" si="2"/>
        <v>0</v>
      </c>
      <c r="E34" s="4">
        <f t="shared" ca="1" si="1"/>
        <v>100</v>
      </c>
    </row>
    <row r="35" spans="1:5" x14ac:dyDescent="0.3">
      <c r="A35" s="2">
        <v>9</v>
      </c>
      <c r="B35" s="2">
        <f ca="1">IF(B34=1,_xll.RiskDiscrete(States,_Row1),IF(B34=2,_xll.RiskDiscrete(States,_Row2),IF(B34=3,_xll.RiskDiscrete(States,_Row3),_xll.RiskDiscrete(States,_Row4))))</f>
        <v>1</v>
      </c>
      <c r="C35" s="4">
        <f t="shared" ca="1" si="0"/>
        <v>100</v>
      </c>
      <c r="D35" s="4">
        <f t="shared" ca="1" si="2"/>
        <v>0</v>
      </c>
      <c r="E35" s="4">
        <f t="shared" ca="1" si="1"/>
        <v>100</v>
      </c>
    </row>
    <row r="36" spans="1:5" x14ac:dyDescent="0.3">
      <c r="A36" s="2">
        <v>10</v>
      </c>
      <c r="B36" s="2">
        <f ca="1">IF(B35=1,_xll.RiskDiscrete(States,_Row1),IF(B35=2,_xll.RiskDiscrete(States,_Row2),IF(B35=3,_xll.RiskDiscrete(States,_Row3),_xll.RiskDiscrete(States,_Row4))))</f>
        <v>1</v>
      </c>
      <c r="C36" s="4">
        <f t="shared" ca="1" si="0"/>
        <v>100</v>
      </c>
      <c r="D36" s="4">
        <f t="shared" ca="1" si="2"/>
        <v>0</v>
      </c>
      <c r="E36" s="4">
        <f t="shared" ca="1" si="1"/>
        <v>100</v>
      </c>
    </row>
    <row r="37" spans="1:5" x14ac:dyDescent="0.3">
      <c r="A37" s="2">
        <v>11</v>
      </c>
      <c r="B37" s="2">
        <f ca="1">IF(B36=1,_xll.RiskDiscrete(States,_Row1),IF(B36=2,_xll.RiskDiscrete(States,_Row2),IF(B36=3,_xll.RiskDiscrete(States,_Row3),_xll.RiskDiscrete(States,_Row4))))</f>
        <v>1</v>
      </c>
      <c r="C37" s="4">
        <f t="shared" ca="1" si="0"/>
        <v>100</v>
      </c>
      <c r="D37" s="4">
        <f t="shared" ca="1" si="2"/>
        <v>0</v>
      </c>
      <c r="E37" s="4">
        <f t="shared" ca="1" si="1"/>
        <v>100</v>
      </c>
    </row>
    <row r="38" spans="1:5" x14ac:dyDescent="0.3">
      <c r="A38" s="2">
        <v>12</v>
      </c>
      <c r="B38" s="2">
        <f ca="1">IF(B37=1,_xll.RiskDiscrete(States,_Row1),IF(B37=2,_xll.RiskDiscrete(States,_Row2),IF(B37=3,_xll.RiskDiscrete(States,_Row3),_xll.RiskDiscrete(States,_Row4))))</f>
        <v>1</v>
      </c>
      <c r="C38" s="4">
        <f t="shared" ca="1" si="0"/>
        <v>100</v>
      </c>
      <c r="D38" s="4">
        <f t="shared" ca="1" si="2"/>
        <v>0</v>
      </c>
      <c r="E38" s="4">
        <f t="shared" ca="1" si="1"/>
        <v>100</v>
      </c>
    </row>
    <row r="39" spans="1:5" x14ac:dyDescent="0.3">
      <c r="A39" s="2">
        <v>13</v>
      </c>
      <c r="B39" s="2">
        <f ca="1">IF(B38=1,_xll.RiskDiscrete(States,_Row1),IF(B38=2,_xll.RiskDiscrete(States,_Row2),IF(B38=3,_xll.RiskDiscrete(States,_Row3),_xll.RiskDiscrete(States,_Row4))))</f>
        <v>1</v>
      </c>
      <c r="C39" s="4">
        <f t="shared" ca="1" si="0"/>
        <v>100</v>
      </c>
      <c r="D39" s="4">
        <f t="shared" ca="1" si="2"/>
        <v>0</v>
      </c>
      <c r="E39" s="4">
        <f t="shared" ca="1" si="1"/>
        <v>100</v>
      </c>
    </row>
    <row r="40" spans="1:5" x14ac:dyDescent="0.3">
      <c r="A40" s="2">
        <v>14</v>
      </c>
      <c r="B40" s="2">
        <f ca="1">IF(B39=1,_xll.RiskDiscrete(States,_Row1),IF(B39=2,_xll.RiskDiscrete(States,_Row2),IF(B39=3,_xll.RiskDiscrete(States,_Row3),_xll.RiskDiscrete(States,_Row4))))</f>
        <v>1</v>
      </c>
      <c r="C40" s="4">
        <f t="shared" ca="1" si="0"/>
        <v>100</v>
      </c>
      <c r="D40" s="4">
        <f t="shared" ca="1" si="2"/>
        <v>0</v>
      </c>
      <c r="E40" s="4">
        <f t="shared" ca="1" si="1"/>
        <v>100</v>
      </c>
    </row>
    <row r="41" spans="1:5" x14ac:dyDescent="0.3">
      <c r="A41" s="2">
        <v>15</v>
      </c>
      <c r="B41" s="2">
        <f ca="1">IF(B40=1,_xll.RiskDiscrete(States,_Row1),IF(B40=2,_xll.RiskDiscrete(States,_Row2),IF(B40=3,_xll.RiskDiscrete(States,_Row3),_xll.RiskDiscrete(States,_Row4))))</f>
        <v>1</v>
      </c>
      <c r="C41" s="4">
        <f t="shared" ca="1" si="0"/>
        <v>100</v>
      </c>
      <c r="D41" s="4">
        <f t="shared" ca="1" si="2"/>
        <v>0</v>
      </c>
      <c r="E41" s="4">
        <f t="shared" ca="1" si="1"/>
        <v>100</v>
      </c>
    </row>
    <row r="42" spans="1:5" x14ac:dyDescent="0.3">
      <c r="A42" s="2">
        <v>16</v>
      </c>
      <c r="B42" s="2">
        <f ca="1">IF(B41=1,_xll.RiskDiscrete(States,_Row1),IF(B41=2,_xll.RiskDiscrete(States,_Row2),IF(B41=3,_xll.RiskDiscrete(States,_Row3),_xll.RiskDiscrete(States,_Row4))))</f>
        <v>1</v>
      </c>
      <c r="C42" s="4">
        <f t="shared" ca="1" si="0"/>
        <v>100</v>
      </c>
      <c r="D42" s="4">
        <f t="shared" ca="1" si="2"/>
        <v>0</v>
      </c>
      <c r="E42" s="4">
        <f t="shared" ca="1" si="1"/>
        <v>100</v>
      </c>
    </row>
    <row r="43" spans="1:5" x14ac:dyDescent="0.3">
      <c r="A43" s="2">
        <v>17</v>
      </c>
      <c r="B43" s="2">
        <f ca="1">IF(B42=1,_xll.RiskDiscrete(States,_Row1),IF(B42=2,_xll.RiskDiscrete(States,_Row2),IF(B42=3,_xll.RiskDiscrete(States,_Row3),_xll.RiskDiscrete(States,_Row4))))</f>
        <v>1</v>
      </c>
      <c r="C43" s="4">
        <f t="shared" ca="1" si="0"/>
        <v>100</v>
      </c>
      <c r="D43" s="4">
        <f t="shared" ca="1" si="2"/>
        <v>0</v>
      </c>
      <c r="E43" s="4">
        <f t="shared" ca="1" si="1"/>
        <v>100</v>
      </c>
    </row>
    <row r="44" spans="1:5" x14ac:dyDescent="0.3">
      <c r="A44" s="2">
        <v>18</v>
      </c>
      <c r="B44" s="2">
        <f ca="1">IF(B43=1,_xll.RiskDiscrete(States,_Row1),IF(B43=2,_xll.RiskDiscrete(States,_Row2),IF(B43=3,_xll.RiskDiscrete(States,_Row3),_xll.RiskDiscrete(States,_Row4))))</f>
        <v>1</v>
      </c>
      <c r="C44" s="4">
        <f t="shared" ca="1" si="0"/>
        <v>100</v>
      </c>
      <c r="D44" s="4">
        <f t="shared" ref="D44:D59" ca="1" si="3">IF(B44&gt;=3,$B$6,0)</f>
        <v>0</v>
      </c>
      <c r="E44" s="4">
        <f t="shared" ca="1" si="1"/>
        <v>100</v>
      </c>
    </row>
    <row r="45" spans="1:5" x14ac:dyDescent="0.3">
      <c r="A45" s="2">
        <v>19</v>
      </c>
      <c r="B45" s="2">
        <f ca="1">IF(B44=1,_xll.RiskDiscrete(States,_Row1),IF(B44=2,_xll.RiskDiscrete(States,_Row2),IF(B44=3,_xll.RiskDiscrete(States,_Row3),_xll.RiskDiscrete(States,_Row4))))</f>
        <v>1</v>
      </c>
      <c r="C45" s="4">
        <f t="shared" ca="1" si="0"/>
        <v>100</v>
      </c>
      <c r="D45" s="4">
        <f t="shared" ca="1" si="3"/>
        <v>0</v>
      </c>
      <c r="E45" s="4">
        <f t="shared" ca="1" si="1"/>
        <v>100</v>
      </c>
    </row>
    <row r="46" spans="1:5" x14ac:dyDescent="0.3">
      <c r="A46" s="2">
        <v>20</v>
      </c>
      <c r="B46" s="2">
        <f ca="1">IF(B45=1,_xll.RiskDiscrete(States,_Row1),IF(B45=2,_xll.RiskDiscrete(States,_Row2),IF(B45=3,_xll.RiskDiscrete(States,_Row3),_xll.RiskDiscrete(States,_Row4))))</f>
        <v>1</v>
      </c>
      <c r="C46" s="4">
        <f t="shared" ca="1" si="0"/>
        <v>100</v>
      </c>
      <c r="D46" s="4">
        <f t="shared" ca="1" si="3"/>
        <v>0</v>
      </c>
      <c r="E46" s="4">
        <f t="shared" ca="1" si="1"/>
        <v>100</v>
      </c>
    </row>
    <row r="47" spans="1:5" x14ac:dyDescent="0.3">
      <c r="A47" s="2">
        <v>21</v>
      </c>
      <c r="B47" s="2">
        <f ca="1">IF(B46=1,_xll.RiskDiscrete(States,_Row1),IF(B46=2,_xll.RiskDiscrete(States,_Row2),IF(B46=3,_xll.RiskDiscrete(States,_Row3),_xll.RiskDiscrete(States,_Row4))))</f>
        <v>1</v>
      </c>
      <c r="C47" s="4">
        <f t="shared" ca="1" si="0"/>
        <v>100</v>
      </c>
      <c r="D47" s="4">
        <f t="shared" ca="1" si="3"/>
        <v>0</v>
      </c>
      <c r="E47" s="4">
        <f t="shared" ca="1" si="1"/>
        <v>100</v>
      </c>
    </row>
    <row r="48" spans="1:5" x14ac:dyDescent="0.3">
      <c r="A48" s="2">
        <v>22</v>
      </c>
      <c r="B48" s="2">
        <f ca="1">IF(B47=1,_xll.RiskDiscrete(States,_Row1),IF(B47=2,_xll.RiskDiscrete(States,_Row2),IF(B47=3,_xll.RiskDiscrete(States,_Row3),_xll.RiskDiscrete(States,_Row4))))</f>
        <v>1</v>
      </c>
      <c r="C48" s="4">
        <f t="shared" ca="1" si="0"/>
        <v>100</v>
      </c>
      <c r="D48" s="4">
        <f t="shared" ca="1" si="3"/>
        <v>0</v>
      </c>
      <c r="E48" s="4">
        <f t="shared" ca="1" si="1"/>
        <v>100</v>
      </c>
    </row>
    <row r="49" spans="1:5" x14ac:dyDescent="0.3">
      <c r="A49" s="2">
        <v>23</v>
      </c>
      <c r="B49" s="2">
        <f ca="1">IF(B48=1,_xll.RiskDiscrete(States,_Row1),IF(B48=2,_xll.RiskDiscrete(States,_Row2),IF(B48=3,_xll.RiskDiscrete(States,_Row3),_xll.RiskDiscrete(States,_Row4))))</f>
        <v>1</v>
      </c>
      <c r="C49" s="4">
        <f t="shared" ca="1" si="0"/>
        <v>100</v>
      </c>
      <c r="D49" s="4">
        <f t="shared" ca="1" si="3"/>
        <v>0</v>
      </c>
      <c r="E49" s="4">
        <f t="shared" ca="1" si="1"/>
        <v>100</v>
      </c>
    </row>
    <row r="50" spans="1:5" x14ac:dyDescent="0.3">
      <c r="A50" s="2">
        <v>24</v>
      </c>
      <c r="B50" s="2">
        <f ca="1">IF(B49=1,_xll.RiskDiscrete(States,_Row1),IF(B49=2,_xll.RiskDiscrete(States,_Row2),IF(B49=3,_xll.RiskDiscrete(States,_Row3),_xll.RiskDiscrete(States,_Row4))))</f>
        <v>1</v>
      </c>
      <c r="C50" s="4">
        <f t="shared" ca="1" si="0"/>
        <v>100</v>
      </c>
      <c r="D50" s="4">
        <f t="shared" ca="1" si="3"/>
        <v>0</v>
      </c>
      <c r="E50" s="4">
        <f t="shared" ca="1" si="1"/>
        <v>100</v>
      </c>
    </row>
    <row r="51" spans="1:5" x14ac:dyDescent="0.3">
      <c r="A51" s="2">
        <v>25</v>
      </c>
      <c r="B51" s="2">
        <f ca="1">IF(B50=1,_xll.RiskDiscrete(States,_Row1),IF(B50=2,_xll.RiskDiscrete(States,_Row2),IF(B50=3,_xll.RiskDiscrete(States,_Row3),_xll.RiskDiscrete(States,_Row4))))</f>
        <v>1</v>
      </c>
      <c r="C51" s="4">
        <f t="shared" ca="1" si="0"/>
        <v>100</v>
      </c>
      <c r="D51" s="4">
        <f t="shared" ca="1" si="3"/>
        <v>0</v>
      </c>
      <c r="E51" s="4">
        <f t="shared" ca="1" si="1"/>
        <v>100</v>
      </c>
    </row>
    <row r="52" spans="1:5" x14ac:dyDescent="0.3">
      <c r="A52" s="2">
        <v>26</v>
      </c>
      <c r="B52" s="2">
        <f ca="1">IF(B51=1,_xll.RiskDiscrete(States,_Row1),IF(B51=2,_xll.RiskDiscrete(States,_Row2),IF(B51=3,_xll.RiskDiscrete(States,_Row3),_xll.RiskDiscrete(States,_Row4))))</f>
        <v>1</v>
      </c>
      <c r="C52" s="4">
        <f t="shared" ca="1" si="0"/>
        <v>100</v>
      </c>
      <c r="D52" s="4">
        <f t="shared" ca="1" si="3"/>
        <v>0</v>
      </c>
      <c r="E52" s="4">
        <f t="shared" ca="1" si="1"/>
        <v>100</v>
      </c>
    </row>
    <row r="53" spans="1:5" x14ac:dyDescent="0.3">
      <c r="A53" s="2">
        <v>27</v>
      </c>
      <c r="B53" s="2">
        <f ca="1">IF(B52=1,_xll.RiskDiscrete(States,_Row1),IF(B52=2,_xll.RiskDiscrete(States,_Row2),IF(B52=3,_xll.RiskDiscrete(States,_Row3),_xll.RiskDiscrete(States,_Row4))))</f>
        <v>1</v>
      </c>
      <c r="C53" s="4">
        <f t="shared" ca="1" si="0"/>
        <v>100</v>
      </c>
      <c r="D53" s="4">
        <f t="shared" ca="1" si="3"/>
        <v>0</v>
      </c>
      <c r="E53" s="4">
        <f t="shared" ca="1" si="1"/>
        <v>100</v>
      </c>
    </row>
    <row r="54" spans="1:5" x14ac:dyDescent="0.3">
      <c r="A54" s="2">
        <v>28</v>
      </c>
      <c r="B54" s="2">
        <f ca="1">IF(B53=1,_xll.RiskDiscrete(States,_Row1),IF(B53=2,_xll.RiskDiscrete(States,_Row2),IF(B53=3,_xll.RiskDiscrete(States,_Row3),_xll.RiskDiscrete(States,_Row4))))</f>
        <v>1</v>
      </c>
      <c r="C54" s="4">
        <f t="shared" ca="1" si="0"/>
        <v>100</v>
      </c>
      <c r="D54" s="4">
        <f t="shared" ca="1" si="3"/>
        <v>0</v>
      </c>
      <c r="E54" s="4">
        <f t="shared" ca="1" si="1"/>
        <v>100</v>
      </c>
    </row>
    <row r="55" spans="1:5" x14ac:dyDescent="0.3">
      <c r="A55" s="2">
        <v>29</v>
      </c>
      <c r="B55" s="2">
        <f ca="1">IF(B54=1,_xll.RiskDiscrete(States,_Row1),IF(B54=2,_xll.RiskDiscrete(States,_Row2),IF(B54=3,_xll.RiskDiscrete(States,_Row3),_xll.RiskDiscrete(States,_Row4))))</f>
        <v>1</v>
      </c>
      <c r="C55" s="4">
        <f t="shared" ca="1" si="0"/>
        <v>100</v>
      </c>
      <c r="D55" s="4">
        <f t="shared" ca="1" si="3"/>
        <v>0</v>
      </c>
      <c r="E55" s="4">
        <f t="shared" ca="1" si="1"/>
        <v>100</v>
      </c>
    </row>
    <row r="56" spans="1:5" x14ac:dyDescent="0.3">
      <c r="A56" s="2">
        <v>30</v>
      </c>
      <c r="B56" s="2">
        <f ca="1">IF(B55=1,_xll.RiskDiscrete(States,_Row1),IF(B55=2,_xll.RiskDiscrete(States,_Row2),IF(B55=3,_xll.RiskDiscrete(States,_Row3),_xll.RiskDiscrete(States,_Row4))))</f>
        <v>1</v>
      </c>
      <c r="C56" s="4">
        <f t="shared" ca="1" si="0"/>
        <v>100</v>
      </c>
      <c r="D56" s="4">
        <f t="shared" ca="1" si="3"/>
        <v>0</v>
      </c>
      <c r="E56" s="4">
        <f t="shared" ca="1" si="1"/>
        <v>100</v>
      </c>
    </row>
    <row r="57" spans="1:5" x14ac:dyDescent="0.3">
      <c r="A57" s="2">
        <v>31</v>
      </c>
      <c r="B57" s="2">
        <f ca="1">IF(B56=1,_xll.RiskDiscrete(States,_Row1),IF(B56=2,_xll.RiskDiscrete(States,_Row2),IF(B56=3,_xll.RiskDiscrete(States,_Row3),_xll.RiskDiscrete(States,_Row4))))</f>
        <v>1</v>
      </c>
      <c r="C57" s="4">
        <f t="shared" ca="1" si="0"/>
        <v>100</v>
      </c>
      <c r="D57" s="4">
        <f t="shared" ca="1" si="3"/>
        <v>0</v>
      </c>
      <c r="E57" s="4">
        <f t="shared" ca="1" si="1"/>
        <v>100</v>
      </c>
    </row>
    <row r="58" spans="1:5" x14ac:dyDescent="0.3">
      <c r="A58" s="2">
        <v>32</v>
      </c>
      <c r="B58" s="2">
        <f ca="1">IF(B57=1,_xll.RiskDiscrete(States,_Row1),IF(B57=2,_xll.RiskDiscrete(States,_Row2),IF(B57=3,_xll.RiskDiscrete(States,_Row3),_xll.RiskDiscrete(States,_Row4))))</f>
        <v>1</v>
      </c>
      <c r="C58" s="4">
        <f t="shared" ca="1" si="0"/>
        <v>100</v>
      </c>
      <c r="D58" s="4">
        <f t="shared" ca="1" si="3"/>
        <v>0</v>
      </c>
      <c r="E58" s="4">
        <f t="shared" ca="1" si="1"/>
        <v>100</v>
      </c>
    </row>
    <row r="59" spans="1:5" x14ac:dyDescent="0.3">
      <c r="A59" s="2">
        <v>33</v>
      </c>
      <c r="B59" s="2">
        <f ca="1">IF(B58=1,_xll.RiskDiscrete(States,_Row1),IF(B58=2,_xll.RiskDiscrete(States,_Row2),IF(B58=3,_xll.RiskDiscrete(States,_Row3),_xll.RiskDiscrete(States,_Row4))))</f>
        <v>1</v>
      </c>
      <c r="C59" s="4">
        <f t="shared" ref="C59:C76" ca="1" si="4">VLOOKUP(B59,RevTable,2)</f>
        <v>100</v>
      </c>
      <c r="D59" s="4">
        <f t="shared" ca="1" si="3"/>
        <v>0</v>
      </c>
      <c r="E59" s="4">
        <f t="shared" ref="E59:E76" ca="1" si="5">C59-D59</f>
        <v>100</v>
      </c>
    </row>
    <row r="60" spans="1:5" x14ac:dyDescent="0.3">
      <c r="A60" s="2">
        <v>34</v>
      </c>
      <c r="B60" s="2">
        <f ca="1">IF(B59=1,_xll.RiskDiscrete(States,_Row1),IF(B59=2,_xll.RiskDiscrete(States,_Row2),IF(B59=3,_xll.RiskDiscrete(States,_Row3),_xll.RiskDiscrete(States,_Row4))))</f>
        <v>1</v>
      </c>
      <c r="C60" s="4">
        <f t="shared" ca="1" si="4"/>
        <v>100</v>
      </c>
      <c r="D60" s="4">
        <f t="shared" ref="D60:D75" ca="1" si="6">IF(B60&gt;=3,$B$6,0)</f>
        <v>0</v>
      </c>
      <c r="E60" s="4">
        <f t="shared" ca="1" si="5"/>
        <v>100</v>
      </c>
    </row>
    <row r="61" spans="1:5" x14ac:dyDescent="0.3">
      <c r="A61" s="2">
        <v>35</v>
      </c>
      <c r="B61" s="2">
        <f ca="1">IF(B60=1,_xll.RiskDiscrete(States,_Row1),IF(B60=2,_xll.RiskDiscrete(States,_Row2),IF(B60=3,_xll.RiskDiscrete(States,_Row3),_xll.RiskDiscrete(States,_Row4))))</f>
        <v>1</v>
      </c>
      <c r="C61" s="4">
        <f t="shared" ca="1" si="4"/>
        <v>100</v>
      </c>
      <c r="D61" s="4">
        <f t="shared" ca="1" si="6"/>
        <v>0</v>
      </c>
      <c r="E61" s="4">
        <f t="shared" ca="1" si="5"/>
        <v>100</v>
      </c>
    </row>
    <row r="62" spans="1:5" x14ac:dyDescent="0.3">
      <c r="A62" s="2">
        <v>36</v>
      </c>
      <c r="B62" s="2">
        <f ca="1">IF(B61=1,_xll.RiskDiscrete(States,_Row1),IF(B61=2,_xll.RiskDiscrete(States,_Row2),IF(B61=3,_xll.RiskDiscrete(States,_Row3),_xll.RiskDiscrete(States,_Row4))))</f>
        <v>1</v>
      </c>
      <c r="C62" s="4">
        <f t="shared" ca="1" si="4"/>
        <v>100</v>
      </c>
      <c r="D62" s="4">
        <f t="shared" ca="1" si="6"/>
        <v>0</v>
      </c>
      <c r="E62" s="4">
        <f t="shared" ca="1" si="5"/>
        <v>100</v>
      </c>
    </row>
    <row r="63" spans="1:5" x14ac:dyDescent="0.3">
      <c r="A63" s="2">
        <v>37</v>
      </c>
      <c r="B63" s="2">
        <f ca="1">IF(B62=1,_xll.RiskDiscrete(States,_Row1),IF(B62=2,_xll.RiskDiscrete(States,_Row2),IF(B62=3,_xll.RiskDiscrete(States,_Row3),_xll.RiskDiscrete(States,_Row4))))</f>
        <v>1</v>
      </c>
      <c r="C63" s="4">
        <f t="shared" ca="1" si="4"/>
        <v>100</v>
      </c>
      <c r="D63" s="4">
        <f t="shared" ca="1" si="6"/>
        <v>0</v>
      </c>
      <c r="E63" s="4">
        <f t="shared" ca="1" si="5"/>
        <v>100</v>
      </c>
    </row>
    <row r="64" spans="1:5" x14ac:dyDescent="0.3">
      <c r="A64" s="2">
        <v>38</v>
      </c>
      <c r="B64" s="2">
        <f ca="1">IF(B63=1,_xll.RiskDiscrete(States,_Row1),IF(B63=2,_xll.RiskDiscrete(States,_Row2),IF(B63=3,_xll.RiskDiscrete(States,_Row3),_xll.RiskDiscrete(States,_Row4))))</f>
        <v>1</v>
      </c>
      <c r="C64" s="4">
        <f t="shared" ca="1" si="4"/>
        <v>100</v>
      </c>
      <c r="D64" s="4">
        <f t="shared" ca="1" si="6"/>
        <v>0</v>
      </c>
      <c r="E64" s="4">
        <f t="shared" ca="1" si="5"/>
        <v>100</v>
      </c>
    </row>
    <row r="65" spans="1:5" x14ac:dyDescent="0.3">
      <c r="A65" s="2">
        <v>39</v>
      </c>
      <c r="B65" s="2">
        <f ca="1">IF(B64=1,_xll.RiskDiscrete(States,_Row1),IF(B64=2,_xll.RiskDiscrete(States,_Row2),IF(B64=3,_xll.RiskDiscrete(States,_Row3),_xll.RiskDiscrete(States,_Row4))))</f>
        <v>1</v>
      </c>
      <c r="C65" s="4">
        <f t="shared" ca="1" si="4"/>
        <v>100</v>
      </c>
      <c r="D65" s="4">
        <f t="shared" ca="1" si="6"/>
        <v>0</v>
      </c>
      <c r="E65" s="4">
        <f t="shared" ca="1" si="5"/>
        <v>100</v>
      </c>
    </row>
    <row r="66" spans="1:5" x14ac:dyDescent="0.3">
      <c r="A66" s="2">
        <v>40</v>
      </c>
      <c r="B66" s="2">
        <f ca="1">IF(B65=1,_xll.RiskDiscrete(States,_Row1),IF(B65=2,_xll.RiskDiscrete(States,_Row2),IF(B65=3,_xll.RiskDiscrete(States,_Row3),_xll.RiskDiscrete(States,_Row4))))</f>
        <v>1</v>
      </c>
      <c r="C66" s="4">
        <f t="shared" ca="1" si="4"/>
        <v>100</v>
      </c>
      <c r="D66" s="4">
        <f t="shared" ca="1" si="6"/>
        <v>0</v>
      </c>
      <c r="E66" s="4">
        <f t="shared" ca="1" si="5"/>
        <v>100</v>
      </c>
    </row>
    <row r="67" spans="1:5" x14ac:dyDescent="0.3">
      <c r="A67" s="2">
        <v>41</v>
      </c>
      <c r="B67" s="2">
        <f ca="1">IF(B66=1,_xll.RiskDiscrete(States,_Row1),IF(B66=2,_xll.RiskDiscrete(States,_Row2),IF(B66=3,_xll.RiskDiscrete(States,_Row3),_xll.RiskDiscrete(States,_Row4))))</f>
        <v>1</v>
      </c>
      <c r="C67" s="4">
        <f t="shared" ca="1" si="4"/>
        <v>100</v>
      </c>
      <c r="D67" s="4">
        <f t="shared" ca="1" si="6"/>
        <v>0</v>
      </c>
      <c r="E67" s="4">
        <f t="shared" ca="1" si="5"/>
        <v>100</v>
      </c>
    </row>
    <row r="68" spans="1:5" x14ac:dyDescent="0.3">
      <c r="A68" s="2">
        <v>42</v>
      </c>
      <c r="B68" s="2">
        <f ca="1">IF(B67=1,_xll.RiskDiscrete(States,_Row1),IF(B67=2,_xll.RiskDiscrete(States,_Row2),IF(B67=3,_xll.RiskDiscrete(States,_Row3),_xll.RiskDiscrete(States,_Row4))))</f>
        <v>1</v>
      </c>
      <c r="C68" s="4">
        <f t="shared" ca="1" si="4"/>
        <v>100</v>
      </c>
      <c r="D68" s="4">
        <f t="shared" ca="1" si="6"/>
        <v>0</v>
      </c>
      <c r="E68" s="4">
        <f t="shared" ca="1" si="5"/>
        <v>100</v>
      </c>
    </row>
    <row r="69" spans="1:5" x14ac:dyDescent="0.3">
      <c r="A69" s="2">
        <v>43</v>
      </c>
      <c r="B69" s="2">
        <f ca="1">IF(B68=1,_xll.RiskDiscrete(States,_Row1),IF(B68=2,_xll.RiskDiscrete(States,_Row2),IF(B68=3,_xll.RiskDiscrete(States,_Row3),_xll.RiskDiscrete(States,_Row4))))</f>
        <v>1</v>
      </c>
      <c r="C69" s="4">
        <f t="shared" ca="1" si="4"/>
        <v>100</v>
      </c>
      <c r="D69" s="4">
        <f t="shared" ca="1" si="6"/>
        <v>0</v>
      </c>
      <c r="E69" s="4">
        <f t="shared" ca="1" si="5"/>
        <v>100</v>
      </c>
    </row>
    <row r="70" spans="1:5" x14ac:dyDescent="0.3">
      <c r="A70" s="2">
        <v>44</v>
      </c>
      <c r="B70" s="2">
        <f ca="1">IF(B69=1,_xll.RiskDiscrete(States,_Row1),IF(B69=2,_xll.RiskDiscrete(States,_Row2),IF(B69=3,_xll.RiskDiscrete(States,_Row3),_xll.RiskDiscrete(States,_Row4))))</f>
        <v>1</v>
      </c>
      <c r="C70" s="4">
        <f t="shared" ca="1" si="4"/>
        <v>100</v>
      </c>
      <c r="D70" s="4">
        <f t="shared" ca="1" si="6"/>
        <v>0</v>
      </c>
      <c r="E70" s="4">
        <f t="shared" ca="1" si="5"/>
        <v>100</v>
      </c>
    </row>
    <row r="71" spans="1:5" x14ac:dyDescent="0.3">
      <c r="A71" s="2">
        <v>45</v>
      </c>
      <c r="B71" s="2">
        <f ca="1">IF(B70=1,_xll.RiskDiscrete(States,_Row1),IF(B70=2,_xll.RiskDiscrete(States,_Row2),IF(B70=3,_xll.RiskDiscrete(States,_Row3),_xll.RiskDiscrete(States,_Row4))))</f>
        <v>1</v>
      </c>
      <c r="C71" s="4">
        <f t="shared" ca="1" si="4"/>
        <v>100</v>
      </c>
      <c r="D71" s="4">
        <f t="shared" ca="1" si="6"/>
        <v>0</v>
      </c>
      <c r="E71" s="4">
        <f t="shared" ca="1" si="5"/>
        <v>100</v>
      </c>
    </row>
    <row r="72" spans="1:5" x14ac:dyDescent="0.3">
      <c r="A72" s="2">
        <v>46</v>
      </c>
      <c r="B72" s="2">
        <f ca="1">IF(B71=1,_xll.RiskDiscrete(States,_Row1),IF(B71=2,_xll.RiskDiscrete(States,_Row2),IF(B71=3,_xll.RiskDiscrete(States,_Row3),_xll.RiskDiscrete(States,_Row4))))</f>
        <v>1</v>
      </c>
      <c r="C72" s="4">
        <f t="shared" ca="1" si="4"/>
        <v>100</v>
      </c>
      <c r="D72" s="4">
        <f t="shared" ca="1" si="6"/>
        <v>0</v>
      </c>
      <c r="E72" s="4">
        <f t="shared" ca="1" si="5"/>
        <v>100</v>
      </c>
    </row>
    <row r="73" spans="1:5" x14ac:dyDescent="0.3">
      <c r="A73" s="2">
        <v>47</v>
      </c>
      <c r="B73" s="2">
        <f ca="1">IF(B72=1,_xll.RiskDiscrete(States,_Row1),IF(B72=2,_xll.RiskDiscrete(States,_Row2),IF(B72=3,_xll.RiskDiscrete(States,_Row3),_xll.RiskDiscrete(States,_Row4))))</f>
        <v>1</v>
      </c>
      <c r="C73" s="4">
        <f t="shared" ca="1" si="4"/>
        <v>100</v>
      </c>
      <c r="D73" s="4">
        <f t="shared" ca="1" si="6"/>
        <v>0</v>
      </c>
      <c r="E73" s="4">
        <f t="shared" ca="1" si="5"/>
        <v>100</v>
      </c>
    </row>
    <row r="74" spans="1:5" x14ac:dyDescent="0.3">
      <c r="A74" s="2">
        <v>48</v>
      </c>
      <c r="B74" s="2">
        <f ca="1">IF(B73=1,_xll.RiskDiscrete(States,_Row1),IF(B73=2,_xll.RiskDiscrete(States,_Row2),IF(B73=3,_xll.RiskDiscrete(States,_Row3),_xll.RiskDiscrete(States,_Row4))))</f>
        <v>1</v>
      </c>
      <c r="C74" s="4">
        <f t="shared" ca="1" si="4"/>
        <v>100</v>
      </c>
      <c r="D74" s="4">
        <f t="shared" ca="1" si="6"/>
        <v>0</v>
      </c>
      <c r="E74" s="4">
        <f t="shared" ca="1" si="5"/>
        <v>100</v>
      </c>
    </row>
    <row r="75" spans="1:5" x14ac:dyDescent="0.3">
      <c r="A75" s="2">
        <v>49</v>
      </c>
      <c r="B75" s="2">
        <f ca="1">IF(B74=1,_xll.RiskDiscrete(States,_Row1),IF(B74=2,_xll.RiskDiscrete(States,_Row2),IF(B74=3,_xll.RiskDiscrete(States,_Row3),_xll.RiskDiscrete(States,_Row4))))</f>
        <v>1</v>
      </c>
      <c r="C75" s="4">
        <f t="shared" ca="1" si="4"/>
        <v>100</v>
      </c>
      <c r="D75" s="4">
        <f t="shared" ca="1" si="6"/>
        <v>0</v>
      </c>
      <c r="E75" s="4">
        <f t="shared" ca="1" si="5"/>
        <v>100</v>
      </c>
    </row>
    <row r="76" spans="1:5" x14ac:dyDescent="0.3">
      <c r="A76" s="2">
        <v>50</v>
      </c>
      <c r="B76" s="2">
        <f ca="1">IF(B75=1,_xll.RiskDiscrete(States,_Row1),IF(B75=2,_xll.RiskDiscrete(States,_Row2),IF(B75=3,_xll.RiskDiscrete(States,_Row3),_xll.RiskDiscrete(States,_Row4))))</f>
        <v>1</v>
      </c>
      <c r="C76" s="4">
        <f t="shared" ca="1" si="4"/>
        <v>100</v>
      </c>
      <c r="D76" s="4">
        <f ca="1">IF(B76&gt;=3,$B$6,0)</f>
        <v>0</v>
      </c>
      <c r="E76" s="4">
        <f t="shared" ca="1" si="5"/>
        <v>100</v>
      </c>
    </row>
  </sheetData>
  <phoneticPr fontId="0" type="noConversion"/>
  <printOptions headings="1" gridLines="1"/>
  <pageMargins left="0.75" right="0.75" top="1" bottom="1" header="0.5" footer="0.5"/>
  <pageSetup scale="60" orientation="portrait" horizontalDpi="300" verticalDpi="300" r:id="rId1"/>
  <headerFooter alignWithMargins="0">
    <oddFooter>&amp;CProblem 13.43, part (c 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76"/>
  <sheetViews>
    <sheetView topLeftCell="A3" workbookViewId="0">
      <pane ySplit="11532" topLeftCell="A73"/>
      <selection activeCell="A3" sqref="A3"/>
      <selection pane="bottomLeft" activeCell="A76" sqref="A76"/>
    </sheetView>
  </sheetViews>
  <sheetFormatPr defaultColWidth="9.109375" defaultRowHeight="14.4" x14ac:dyDescent="0.3"/>
  <cols>
    <col min="1" max="1" width="17.88671875" style="2" customWidth="1"/>
    <col min="2" max="2" width="13.88671875" style="2" customWidth="1"/>
    <col min="3" max="6" width="9.109375" style="2"/>
    <col min="7" max="7" width="20.44140625" style="2" customWidth="1"/>
    <col min="8" max="16384" width="9.109375" style="2"/>
  </cols>
  <sheetData>
    <row r="1" spans="1:2" x14ac:dyDescent="0.3">
      <c r="A1" s="1" t="s">
        <v>19</v>
      </c>
    </row>
    <row r="3" spans="1:2" x14ac:dyDescent="0.3">
      <c r="A3" s="1" t="s">
        <v>18</v>
      </c>
    </row>
    <row r="5" spans="1:2" x14ac:dyDescent="0.3">
      <c r="A5" s="1" t="s">
        <v>1</v>
      </c>
    </row>
    <row r="6" spans="1:2" x14ac:dyDescent="0.3">
      <c r="A6" s="2" t="s">
        <v>2</v>
      </c>
      <c r="B6" s="3">
        <v>200</v>
      </c>
    </row>
    <row r="7" spans="1:2" x14ac:dyDescent="0.3">
      <c r="B7" s="4"/>
    </row>
    <row r="8" spans="1:2" x14ac:dyDescent="0.3">
      <c r="A8" s="2" t="s">
        <v>3</v>
      </c>
    </row>
    <row r="9" spans="1:2" x14ac:dyDescent="0.3">
      <c r="A9" s="5" t="s">
        <v>4</v>
      </c>
      <c r="B9" s="5" t="s">
        <v>5</v>
      </c>
    </row>
    <row r="10" spans="1:2" x14ac:dyDescent="0.3">
      <c r="A10" s="6">
        <v>1</v>
      </c>
      <c r="B10" s="3">
        <v>100</v>
      </c>
    </row>
    <row r="11" spans="1:2" x14ac:dyDescent="0.3">
      <c r="A11" s="6">
        <v>2</v>
      </c>
      <c r="B11" s="3">
        <v>100</v>
      </c>
    </row>
    <row r="12" spans="1:2" x14ac:dyDescent="0.3">
      <c r="A12" s="6">
        <v>3</v>
      </c>
      <c r="B12" s="3">
        <v>100</v>
      </c>
    </row>
    <row r="13" spans="1:2" x14ac:dyDescent="0.3">
      <c r="A13" s="6">
        <v>4</v>
      </c>
      <c r="B13" s="3">
        <v>100</v>
      </c>
    </row>
    <row r="14" spans="1:2" x14ac:dyDescent="0.3">
      <c r="A14" s="6"/>
      <c r="B14" s="7"/>
    </row>
    <row r="15" spans="1:2" x14ac:dyDescent="0.3">
      <c r="A15" s="6" t="s">
        <v>6</v>
      </c>
      <c r="B15" s="8">
        <v>1</v>
      </c>
    </row>
    <row r="17" spans="1:8" x14ac:dyDescent="0.3">
      <c r="A17" s="2" t="s">
        <v>7</v>
      </c>
    </row>
    <row r="18" spans="1:8" x14ac:dyDescent="0.3">
      <c r="C18" s="9" t="s">
        <v>8</v>
      </c>
      <c r="D18" s="9"/>
      <c r="E18" s="9"/>
      <c r="F18" s="9"/>
    </row>
    <row r="19" spans="1:8" x14ac:dyDescent="0.3">
      <c r="C19" s="2">
        <v>1</v>
      </c>
      <c r="D19" s="2">
        <v>2</v>
      </c>
      <c r="E19" s="2">
        <v>3</v>
      </c>
      <c r="F19" s="2">
        <v>4</v>
      </c>
    </row>
    <row r="20" spans="1:8" x14ac:dyDescent="0.3">
      <c r="A20" s="2" t="s">
        <v>9</v>
      </c>
      <c r="B20" s="2">
        <v>1</v>
      </c>
      <c r="C20" s="10">
        <v>0.7</v>
      </c>
      <c r="D20" s="10">
        <v>0.3</v>
      </c>
      <c r="E20" s="10">
        <v>0</v>
      </c>
      <c r="F20" s="10">
        <v>0</v>
      </c>
    </row>
    <row r="21" spans="1:8" x14ac:dyDescent="0.3">
      <c r="A21" s="2" t="s">
        <v>10</v>
      </c>
      <c r="B21" s="2">
        <v>2</v>
      </c>
      <c r="C21" s="10">
        <v>0.7</v>
      </c>
      <c r="D21" s="10">
        <v>0.3</v>
      </c>
      <c r="E21" s="10">
        <v>0</v>
      </c>
      <c r="F21" s="10">
        <v>0</v>
      </c>
    </row>
    <row r="22" spans="1:8" x14ac:dyDescent="0.3">
      <c r="B22" s="2">
        <v>3</v>
      </c>
      <c r="C22" s="10">
        <v>0.7</v>
      </c>
      <c r="D22" s="10">
        <v>0.3</v>
      </c>
      <c r="E22" s="10">
        <v>0</v>
      </c>
      <c r="F22" s="10">
        <v>0</v>
      </c>
    </row>
    <row r="23" spans="1:8" x14ac:dyDescent="0.3">
      <c r="B23" s="2">
        <v>4</v>
      </c>
      <c r="C23" s="10">
        <v>0.7</v>
      </c>
      <c r="D23" s="10">
        <v>0.3</v>
      </c>
      <c r="E23" s="10">
        <v>0</v>
      </c>
      <c r="F23" s="10">
        <v>0</v>
      </c>
    </row>
    <row r="25" spans="1:8" x14ac:dyDescent="0.3">
      <c r="A25" s="1" t="s">
        <v>23</v>
      </c>
      <c r="G25" s="2" t="s">
        <v>15</v>
      </c>
      <c r="H25" s="11">
        <f ca="1">_xll.RiskOutput("Policy 4 Profit")+AVERAGE(E27:E76)</f>
        <v>100</v>
      </c>
    </row>
    <row r="26" spans="1:8" x14ac:dyDescent="0.3">
      <c r="A26" s="5" t="s">
        <v>11</v>
      </c>
      <c r="B26" s="5" t="s">
        <v>12</v>
      </c>
      <c r="C26" s="5" t="s">
        <v>5</v>
      </c>
      <c r="D26" s="5" t="s">
        <v>13</v>
      </c>
      <c r="E26" s="5" t="s">
        <v>14</v>
      </c>
    </row>
    <row r="27" spans="1:8" x14ac:dyDescent="0.3">
      <c r="A27" s="2">
        <v>1</v>
      </c>
      <c r="B27" s="12">
        <f>B15</f>
        <v>1</v>
      </c>
      <c r="C27" s="4">
        <f t="shared" ref="C27:C58" si="0">VLOOKUP(B27,RevTable,2)</f>
        <v>100</v>
      </c>
      <c r="D27" s="4">
        <f>IF(B27&gt;=2,$B$6,0)</f>
        <v>0</v>
      </c>
      <c r="E27" s="4">
        <f t="shared" ref="E27:E58" si="1">C27-D27</f>
        <v>100</v>
      </c>
      <c r="G27" s="1"/>
    </row>
    <row r="28" spans="1:8" x14ac:dyDescent="0.3">
      <c r="A28" s="2">
        <v>2</v>
      </c>
      <c r="B28" s="2">
        <f ca="1">IF(B27=1,_xll.RiskDiscrete(States,_Row1),IF(B27=2,_xll.RiskDiscrete(States,_Row2),IF(B27=3,_xll.RiskDiscrete(States,_Row3),_xll.RiskDiscrete(States,_Row4))))</f>
        <v>1</v>
      </c>
      <c r="C28" s="4">
        <f t="shared" ca="1" si="0"/>
        <v>100</v>
      </c>
      <c r="D28" s="4">
        <f t="shared" ref="D28:D43" ca="1" si="2">IF(B28&gt;=2,$B$6,0)</f>
        <v>0</v>
      </c>
      <c r="E28" s="4">
        <f t="shared" ca="1" si="1"/>
        <v>100</v>
      </c>
      <c r="H28" s="13"/>
    </row>
    <row r="29" spans="1:8" x14ac:dyDescent="0.3">
      <c r="A29" s="2">
        <v>3</v>
      </c>
      <c r="B29" s="2">
        <f ca="1">IF(B28=1,_xll.RiskDiscrete(States,_Row1),IF(B28=2,_xll.RiskDiscrete(States,_Row2),IF(B28=3,_xll.RiskDiscrete(States,_Row3),_xll.RiskDiscrete(States,_Row4))))</f>
        <v>1</v>
      </c>
      <c r="C29" s="4">
        <f t="shared" ca="1" si="0"/>
        <v>100</v>
      </c>
      <c r="D29" s="4">
        <f t="shared" ca="1" si="2"/>
        <v>0</v>
      </c>
      <c r="E29" s="4">
        <f t="shared" ca="1" si="1"/>
        <v>100</v>
      </c>
      <c r="H29" s="13"/>
    </row>
    <row r="30" spans="1:8" x14ac:dyDescent="0.3">
      <c r="A30" s="2">
        <v>4</v>
      </c>
      <c r="B30" s="2">
        <f ca="1">IF(B29=1,_xll.RiskDiscrete(States,_Row1),IF(B29=2,_xll.RiskDiscrete(States,_Row2),IF(B29=3,_xll.RiskDiscrete(States,_Row3),_xll.RiskDiscrete(States,_Row4))))</f>
        <v>1</v>
      </c>
      <c r="C30" s="4">
        <f t="shared" ca="1" si="0"/>
        <v>100</v>
      </c>
      <c r="D30" s="4">
        <f t="shared" ca="1" si="2"/>
        <v>0</v>
      </c>
      <c r="E30" s="4">
        <f t="shared" ca="1" si="1"/>
        <v>100</v>
      </c>
      <c r="H30" s="13"/>
    </row>
    <row r="31" spans="1:8" x14ac:dyDescent="0.3">
      <c r="A31" s="2">
        <v>5</v>
      </c>
      <c r="B31" s="2">
        <f ca="1">IF(B30=1,_xll.RiskDiscrete(States,_Row1),IF(B30=2,_xll.RiskDiscrete(States,_Row2),IF(B30=3,_xll.RiskDiscrete(States,_Row3),_xll.RiskDiscrete(States,_Row4))))</f>
        <v>1</v>
      </c>
      <c r="C31" s="4">
        <f t="shared" ca="1" si="0"/>
        <v>100</v>
      </c>
      <c r="D31" s="4">
        <f t="shared" ca="1" si="2"/>
        <v>0</v>
      </c>
      <c r="E31" s="4">
        <f t="shared" ca="1" si="1"/>
        <v>100</v>
      </c>
      <c r="H31" s="13"/>
    </row>
    <row r="32" spans="1:8" x14ac:dyDescent="0.3">
      <c r="A32" s="2">
        <v>6</v>
      </c>
      <c r="B32" s="2">
        <f ca="1">IF(B31=1,_xll.RiskDiscrete(States,_Row1),IF(B31=2,_xll.RiskDiscrete(States,_Row2),IF(B31=3,_xll.RiskDiscrete(States,_Row3),_xll.RiskDiscrete(States,_Row4))))</f>
        <v>1</v>
      </c>
      <c r="C32" s="4">
        <f t="shared" ca="1" si="0"/>
        <v>100</v>
      </c>
      <c r="D32" s="4">
        <f t="shared" ca="1" si="2"/>
        <v>0</v>
      </c>
      <c r="E32" s="4">
        <f t="shared" ca="1" si="1"/>
        <v>100</v>
      </c>
    </row>
    <row r="33" spans="1:5" x14ac:dyDescent="0.3">
      <c r="A33" s="2">
        <v>7</v>
      </c>
      <c r="B33" s="2">
        <f ca="1">IF(B32=1,_xll.RiskDiscrete(States,_Row1),IF(B32=2,_xll.RiskDiscrete(States,_Row2),IF(B32=3,_xll.RiskDiscrete(States,_Row3),_xll.RiskDiscrete(States,_Row4))))</f>
        <v>1</v>
      </c>
      <c r="C33" s="4">
        <f t="shared" ca="1" si="0"/>
        <v>100</v>
      </c>
      <c r="D33" s="4">
        <f t="shared" ca="1" si="2"/>
        <v>0</v>
      </c>
      <c r="E33" s="4">
        <f t="shared" ca="1" si="1"/>
        <v>100</v>
      </c>
    </row>
    <row r="34" spans="1:5" x14ac:dyDescent="0.3">
      <c r="A34" s="2">
        <v>8</v>
      </c>
      <c r="B34" s="2">
        <f ca="1">IF(B33=1,_xll.RiskDiscrete(States,_Row1),IF(B33=2,_xll.RiskDiscrete(States,_Row2),IF(B33=3,_xll.RiskDiscrete(States,_Row3),_xll.RiskDiscrete(States,_Row4))))</f>
        <v>1</v>
      </c>
      <c r="C34" s="4">
        <f t="shared" ca="1" si="0"/>
        <v>100</v>
      </c>
      <c r="D34" s="4">
        <f t="shared" ca="1" si="2"/>
        <v>0</v>
      </c>
      <c r="E34" s="4">
        <f t="shared" ca="1" si="1"/>
        <v>100</v>
      </c>
    </row>
    <row r="35" spans="1:5" x14ac:dyDescent="0.3">
      <c r="A35" s="2">
        <v>9</v>
      </c>
      <c r="B35" s="2">
        <f ca="1">IF(B34=1,_xll.RiskDiscrete(States,_Row1),IF(B34=2,_xll.RiskDiscrete(States,_Row2),IF(B34=3,_xll.RiskDiscrete(States,_Row3),_xll.RiskDiscrete(States,_Row4))))</f>
        <v>1</v>
      </c>
      <c r="C35" s="4">
        <f t="shared" ca="1" si="0"/>
        <v>100</v>
      </c>
      <c r="D35" s="4">
        <f t="shared" ca="1" si="2"/>
        <v>0</v>
      </c>
      <c r="E35" s="4">
        <f t="shared" ca="1" si="1"/>
        <v>100</v>
      </c>
    </row>
    <row r="36" spans="1:5" x14ac:dyDescent="0.3">
      <c r="A36" s="2">
        <v>10</v>
      </c>
      <c r="B36" s="2">
        <f ca="1">IF(B35=1,_xll.RiskDiscrete(States,_Row1),IF(B35=2,_xll.RiskDiscrete(States,_Row2),IF(B35=3,_xll.RiskDiscrete(States,_Row3),_xll.RiskDiscrete(States,_Row4))))</f>
        <v>1</v>
      </c>
      <c r="C36" s="4">
        <f t="shared" ca="1" si="0"/>
        <v>100</v>
      </c>
      <c r="D36" s="4">
        <f t="shared" ca="1" si="2"/>
        <v>0</v>
      </c>
      <c r="E36" s="4">
        <f t="shared" ca="1" si="1"/>
        <v>100</v>
      </c>
    </row>
    <row r="37" spans="1:5" x14ac:dyDescent="0.3">
      <c r="A37" s="2">
        <v>11</v>
      </c>
      <c r="B37" s="2">
        <f ca="1">IF(B36=1,_xll.RiskDiscrete(States,_Row1),IF(B36=2,_xll.RiskDiscrete(States,_Row2),IF(B36=3,_xll.RiskDiscrete(States,_Row3),_xll.RiskDiscrete(States,_Row4))))</f>
        <v>1</v>
      </c>
      <c r="C37" s="4">
        <f t="shared" ca="1" si="0"/>
        <v>100</v>
      </c>
      <c r="D37" s="4">
        <f t="shared" ca="1" si="2"/>
        <v>0</v>
      </c>
      <c r="E37" s="4">
        <f t="shared" ca="1" si="1"/>
        <v>100</v>
      </c>
    </row>
    <row r="38" spans="1:5" x14ac:dyDescent="0.3">
      <c r="A38" s="2">
        <v>12</v>
      </c>
      <c r="B38" s="2">
        <f ca="1">IF(B37=1,_xll.RiskDiscrete(States,_Row1),IF(B37=2,_xll.RiskDiscrete(States,_Row2),IF(B37=3,_xll.RiskDiscrete(States,_Row3),_xll.RiskDiscrete(States,_Row4))))</f>
        <v>1</v>
      </c>
      <c r="C38" s="4">
        <f t="shared" ca="1" si="0"/>
        <v>100</v>
      </c>
      <c r="D38" s="4">
        <f t="shared" ca="1" si="2"/>
        <v>0</v>
      </c>
      <c r="E38" s="4">
        <f t="shared" ca="1" si="1"/>
        <v>100</v>
      </c>
    </row>
    <row r="39" spans="1:5" x14ac:dyDescent="0.3">
      <c r="A39" s="2">
        <v>13</v>
      </c>
      <c r="B39" s="2">
        <f ca="1">IF(B38=1,_xll.RiskDiscrete(States,_Row1),IF(B38=2,_xll.RiskDiscrete(States,_Row2),IF(B38=3,_xll.RiskDiscrete(States,_Row3),_xll.RiskDiscrete(States,_Row4))))</f>
        <v>1</v>
      </c>
      <c r="C39" s="4">
        <f t="shared" ca="1" si="0"/>
        <v>100</v>
      </c>
      <c r="D39" s="4">
        <f t="shared" ca="1" si="2"/>
        <v>0</v>
      </c>
      <c r="E39" s="4">
        <f t="shared" ca="1" si="1"/>
        <v>100</v>
      </c>
    </row>
    <row r="40" spans="1:5" x14ac:dyDescent="0.3">
      <c r="A40" s="2">
        <v>14</v>
      </c>
      <c r="B40" s="2">
        <f ca="1">IF(B39=1,_xll.RiskDiscrete(States,_Row1),IF(B39=2,_xll.RiskDiscrete(States,_Row2),IF(B39=3,_xll.RiskDiscrete(States,_Row3),_xll.RiskDiscrete(States,_Row4))))</f>
        <v>1</v>
      </c>
      <c r="C40" s="4">
        <f t="shared" ca="1" si="0"/>
        <v>100</v>
      </c>
      <c r="D40" s="4">
        <f t="shared" ca="1" si="2"/>
        <v>0</v>
      </c>
      <c r="E40" s="4">
        <f t="shared" ca="1" si="1"/>
        <v>100</v>
      </c>
    </row>
    <row r="41" spans="1:5" x14ac:dyDescent="0.3">
      <c r="A41" s="2">
        <v>15</v>
      </c>
      <c r="B41" s="2">
        <f ca="1">IF(B40=1,_xll.RiskDiscrete(States,_Row1),IF(B40=2,_xll.RiskDiscrete(States,_Row2),IF(B40=3,_xll.RiskDiscrete(States,_Row3),_xll.RiskDiscrete(States,_Row4))))</f>
        <v>1</v>
      </c>
      <c r="C41" s="4">
        <f t="shared" ca="1" si="0"/>
        <v>100</v>
      </c>
      <c r="D41" s="4">
        <f t="shared" ca="1" si="2"/>
        <v>0</v>
      </c>
      <c r="E41" s="4">
        <f t="shared" ca="1" si="1"/>
        <v>100</v>
      </c>
    </row>
    <row r="42" spans="1:5" x14ac:dyDescent="0.3">
      <c r="A42" s="2">
        <v>16</v>
      </c>
      <c r="B42" s="2">
        <f ca="1">IF(B41=1,_xll.RiskDiscrete(States,_Row1),IF(B41=2,_xll.RiskDiscrete(States,_Row2),IF(B41=3,_xll.RiskDiscrete(States,_Row3),_xll.RiskDiscrete(States,_Row4))))</f>
        <v>1</v>
      </c>
      <c r="C42" s="4">
        <f t="shared" ca="1" si="0"/>
        <v>100</v>
      </c>
      <c r="D42" s="4">
        <f t="shared" ca="1" si="2"/>
        <v>0</v>
      </c>
      <c r="E42" s="4">
        <f t="shared" ca="1" si="1"/>
        <v>100</v>
      </c>
    </row>
    <row r="43" spans="1:5" x14ac:dyDescent="0.3">
      <c r="A43" s="2">
        <v>17</v>
      </c>
      <c r="B43" s="2">
        <f ca="1">IF(B42=1,_xll.RiskDiscrete(States,_Row1),IF(B42=2,_xll.RiskDiscrete(States,_Row2),IF(B42=3,_xll.RiskDiscrete(States,_Row3),_xll.RiskDiscrete(States,_Row4))))</f>
        <v>1</v>
      </c>
      <c r="C43" s="4">
        <f t="shared" ca="1" si="0"/>
        <v>100</v>
      </c>
      <c r="D43" s="4">
        <f t="shared" ca="1" si="2"/>
        <v>0</v>
      </c>
      <c r="E43" s="4">
        <f t="shared" ca="1" si="1"/>
        <v>100</v>
      </c>
    </row>
    <row r="44" spans="1:5" x14ac:dyDescent="0.3">
      <c r="A44" s="2">
        <v>18</v>
      </c>
      <c r="B44" s="2">
        <f ca="1">IF(B43=1,_xll.RiskDiscrete(States,_Row1),IF(B43=2,_xll.RiskDiscrete(States,_Row2),IF(B43=3,_xll.RiskDiscrete(States,_Row3),_xll.RiskDiscrete(States,_Row4))))</f>
        <v>1</v>
      </c>
      <c r="C44" s="4">
        <f t="shared" ca="1" si="0"/>
        <v>100</v>
      </c>
      <c r="D44" s="4">
        <f t="shared" ref="D44:D59" ca="1" si="3">IF(B44&gt;=2,$B$6,0)</f>
        <v>0</v>
      </c>
      <c r="E44" s="4">
        <f t="shared" ca="1" si="1"/>
        <v>100</v>
      </c>
    </row>
    <row r="45" spans="1:5" x14ac:dyDescent="0.3">
      <c r="A45" s="2">
        <v>19</v>
      </c>
      <c r="B45" s="2">
        <f ca="1">IF(B44=1,_xll.RiskDiscrete(States,_Row1),IF(B44=2,_xll.RiskDiscrete(States,_Row2),IF(B44=3,_xll.RiskDiscrete(States,_Row3),_xll.RiskDiscrete(States,_Row4))))</f>
        <v>1</v>
      </c>
      <c r="C45" s="4">
        <f t="shared" ca="1" si="0"/>
        <v>100</v>
      </c>
      <c r="D45" s="4">
        <f t="shared" ca="1" si="3"/>
        <v>0</v>
      </c>
      <c r="E45" s="4">
        <f t="shared" ca="1" si="1"/>
        <v>100</v>
      </c>
    </row>
    <row r="46" spans="1:5" x14ac:dyDescent="0.3">
      <c r="A46" s="2">
        <v>20</v>
      </c>
      <c r="B46" s="2">
        <f ca="1">IF(B45=1,_xll.RiskDiscrete(States,_Row1),IF(B45=2,_xll.RiskDiscrete(States,_Row2),IF(B45=3,_xll.RiskDiscrete(States,_Row3),_xll.RiskDiscrete(States,_Row4))))</f>
        <v>1</v>
      </c>
      <c r="C46" s="4">
        <f t="shared" ca="1" si="0"/>
        <v>100</v>
      </c>
      <c r="D46" s="4">
        <f t="shared" ca="1" si="3"/>
        <v>0</v>
      </c>
      <c r="E46" s="4">
        <f t="shared" ca="1" si="1"/>
        <v>100</v>
      </c>
    </row>
    <row r="47" spans="1:5" x14ac:dyDescent="0.3">
      <c r="A47" s="2">
        <v>21</v>
      </c>
      <c r="B47" s="2">
        <f ca="1">IF(B46=1,_xll.RiskDiscrete(States,_Row1),IF(B46=2,_xll.RiskDiscrete(States,_Row2),IF(B46=3,_xll.RiskDiscrete(States,_Row3),_xll.RiskDiscrete(States,_Row4))))</f>
        <v>1</v>
      </c>
      <c r="C47" s="4">
        <f t="shared" ca="1" si="0"/>
        <v>100</v>
      </c>
      <c r="D47" s="4">
        <f t="shared" ca="1" si="3"/>
        <v>0</v>
      </c>
      <c r="E47" s="4">
        <f t="shared" ca="1" si="1"/>
        <v>100</v>
      </c>
    </row>
    <row r="48" spans="1:5" x14ac:dyDescent="0.3">
      <c r="A48" s="2">
        <v>22</v>
      </c>
      <c r="B48" s="2">
        <f ca="1">IF(B47=1,_xll.RiskDiscrete(States,_Row1),IF(B47=2,_xll.RiskDiscrete(States,_Row2),IF(B47=3,_xll.RiskDiscrete(States,_Row3),_xll.RiskDiscrete(States,_Row4))))</f>
        <v>1</v>
      </c>
      <c r="C48" s="4">
        <f t="shared" ca="1" si="0"/>
        <v>100</v>
      </c>
      <c r="D48" s="4">
        <f t="shared" ca="1" si="3"/>
        <v>0</v>
      </c>
      <c r="E48" s="4">
        <f t="shared" ca="1" si="1"/>
        <v>100</v>
      </c>
    </row>
    <row r="49" spans="1:5" x14ac:dyDescent="0.3">
      <c r="A49" s="2">
        <v>23</v>
      </c>
      <c r="B49" s="2">
        <f ca="1">IF(B48=1,_xll.RiskDiscrete(States,_Row1),IF(B48=2,_xll.RiskDiscrete(States,_Row2),IF(B48=3,_xll.RiskDiscrete(States,_Row3),_xll.RiskDiscrete(States,_Row4))))</f>
        <v>1</v>
      </c>
      <c r="C49" s="4">
        <f t="shared" ca="1" si="0"/>
        <v>100</v>
      </c>
      <c r="D49" s="4">
        <f t="shared" ca="1" si="3"/>
        <v>0</v>
      </c>
      <c r="E49" s="4">
        <f t="shared" ca="1" si="1"/>
        <v>100</v>
      </c>
    </row>
    <row r="50" spans="1:5" x14ac:dyDescent="0.3">
      <c r="A50" s="2">
        <v>24</v>
      </c>
      <c r="B50" s="2">
        <f ca="1">IF(B49=1,_xll.RiskDiscrete(States,_Row1),IF(B49=2,_xll.RiskDiscrete(States,_Row2),IF(B49=3,_xll.RiskDiscrete(States,_Row3),_xll.RiskDiscrete(States,_Row4))))</f>
        <v>1</v>
      </c>
      <c r="C50" s="4">
        <f t="shared" ca="1" si="0"/>
        <v>100</v>
      </c>
      <c r="D50" s="4">
        <f t="shared" ca="1" si="3"/>
        <v>0</v>
      </c>
      <c r="E50" s="4">
        <f t="shared" ca="1" si="1"/>
        <v>100</v>
      </c>
    </row>
    <row r="51" spans="1:5" x14ac:dyDescent="0.3">
      <c r="A51" s="2">
        <v>25</v>
      </c>
      <c r="B51" s="2">
        <f ca="1">IF(B50=1,_xll.RiskDiscrete(States,_Row1),IF(B50=2,_xll.RiskDiscrete(States,_Row2),IF(B50=3,_xll.RiskDiscrete(States,_Row3),_xll.RiskDiscrete(States,_Row4))))</f>
        <v>1</v>
      </c>
      <c r="C51" s="4">
        <f t="shared" ca="1" si="0"/>
        <v>100</v>
      </c>
      <c r="D51" s="4">
        <f t="shared" ca="1" si="3"/>
        <v>0</v>
      </c>
      <c r="E51" s="4">
        <f t="shared" ca="1" si="1"/>
        <v>100</v>
      </c>
    </row>
    <row r="52" spans="1:5" x14ac:dyDescent="0.3">
      <c r="A52" s="2">
        <v>26</v>
      </c>
      <c r="B52" s="2">
        <f ca="1">IF(B51=1,_xll.RiskDiscrete(States,_Row1),IF(B51=2,_xll.RiskDiscrete(States,_Row2),IF(B51=3,_xll.RiskDiscrete(States,_Row3),_xll.RiskDiscrete(States,_Row4))))</f>
        <v>1</v>
      </c>
      <c r="C52" s="4">
        <f t="shared" ca="1" si="0"/>
        <v>100</v>
      </c>
      <c r="D52" s="4">
        <f t="shared" ca="1" si="3"/>
        <v>0</v>
      </c>
      <c r="E52" s="4">
        <f t="shared" ca="1" si="1"/>
        <v>100</v>
      </c>
    </row>
    <row r="53" spans="1:5" x14ac:dyDescent="0.3">
      <c r="A53" s="2">
        <v>27</v>
      </c>
      <c r="B53" s="2">
        <f ca="1">IF(B52=1,_xll.RiskDiscrete(States,_Row1),IF(B52=2,_xll.RiskDiscrete(States,_Row2),IF(B52=3,_xll.RiskDiscrete(States,_Row3),_xll.RiskDiscrete(States,_Row4))))</f>
        <v>1</v>
      </c>
      <c r="C53" s="4">
        <f t="shared" ca="1" si="0"/>
        <v>100</v>
      </c>
      <c r="D53" s="4">
        <f t="shared" ca="1" si="3"/>
        <v>0</v>
      </c>
      <c r="E53" s="4">
        <f t="shared" ca="1" si="1"/>
        <v>100</v>
      </c>
    </row>
    <row r="54" spans="1:5" x14ac:dyDescent="0.3">
      <c r="A54" s="2">
        <v>28</v>
      </c>
      <c r="B54" s="2">
        <f ca="1">IF(B53=1,_xll.RiskDiscrete(States,_Row1),IF(B53=2,_xll.RiskDiscrete(States,_Row2),IF(B53=3,_xll.RiskDiscrete(States,_Row3),_xll.RiskDiscrete(States,_Row4))))</f>
        <v>1</v>
      </c>
      <c r="C54" s="4">
        <f t="shared" ca="1" si="0"/>
        <v>100</v>
      </c>
      <c r="D54" s="4">
        <f t="shared" ca="1" si="3"/>
        <v>0</v>
      </c>
      <c r="E54" s="4">
        <f t="shared" ca="1" si="1"/>
        <v>100</v>
      </c>
    </row>
    <row r="55" spans="1:5" x14ac:dyDescent="0.3">
      <c r="A55" s="2">
        <v>29</v>
      </c>
      <c r="B55" s="2">
        <f ca="1">IF(B54=1,_xll.RiskDiscrete(States,_Row1),IF(B54=2,_xll.RiskDiscrete(States,_Row2),IF(B54=3,_xll.RiskDiscrete(States,_Row3),_xll.RiskDiscrete(States,_Row4))))</f>
        <v>1</v>
      </c>
      <c r="C55" s="4">
        <f t="shared" ca="1" si="0"/>
        <v>100</v>
      </c>
      <c r="D55" s="4">
        <f t="shared" ca="1" si="3"/>
        <v>0</v>
      </c>
      <c r="E55" s="4">
        <f t="shared" ca="1" si="1"/>
        <v>100</v>
      </c>
    </row>
    <row r="56" spans="1:5" x14ac:dyDescent="0.3">
      <c r="A56" s="2">
        <v>30</v>
      </c>
      <c r="B56" s="2">
        <f ca="1">IF(B55=1,_xll.RiskDiscrete(States,_Row1),IF(B55=2,_xll.RiskDiscrete(States,_Row2),IF(B55=3,_xll.RiskDiscrete(States,_Row3),_xll.RiskDiscrete(States,_Row4))))</f>
        <v>1</v>
      </c>
      <c r="C56" s="4">
        <f t="shared" ca="1" si="0"/>
        <v>100</v>
      </c>
      <c r="D56" s="4">
        <f t="shared" ca="1" si="3"/>
        <v>0</v>
      </c>
      <c r="E56" s="4">
        <f t="shared" ca="1" si="1"/>
        <v>100</v>
      </c>
    </row>
    <row r="57" spans="1:5" x14ac:dyDescent="0.3">
      <c r="A57" s="2">
        <v>31</v>
      </c>
      <c r="B57" s="2">
        <f ca="1">IF(B56=1,_xll.RiskDiscrete(States,_Row1),IF(B56=2,_xll.RiskDiscrete(States,_Row2),IF(B56=3,_xll.RiskDiscrete(States,_Row3),_xll.RiskDiscrete(States,_Row4))))</f>
        <v>1</v>
      </c>
      <c r="C57" s="4">
        <f t="shared" ca="1" si="0"/>
        <v>100</v>
      </c>
      <c r="D57" s="4">
        <f t="shared" ca="1" si="3"/>
        <v>0</v>
      </c>
      <c r="E57" s="4">
        <f t="shared" ca="1" si="1"/>
        <v>100</v>
      </c>
    </row>
    <row r="58" spans="1:5" x14ac:dyDescent="0.3">
      <c r="A58" s="2">
        <v>32</v>
      </c>
      <c r="B58" s="2">
        <f ca="1">IF(B57=1,_xll.RiskDiscrete(States,_Row1),IF(B57=2,_xll.RiskDiscrete(States,_Row2),IF(B57=3,_xll.RiskDiscrete(States,_Row3),_xll.RiskDiscrete(States,_Row4))))</f>
        <v>1</v>
      </c>
      <c r="C58" s="4">
        <f t="shared" ca="1" si="0"/>
        <v>100</v>
      </c>
      <c r="D58" s="4">
        <f t="shared" ca="1" si="3"/>
        <v>0</v>
      </c>
      <c r="E58" s="4">
        <f t="shared" ca="1" si="1"/>
        <v>100</v>
      </c>
    </row>
    <row r="59" spans="1:5" x14ac:dyDescent="0.3">
      <c r="A59" s="2">
        <v>33</v>
      </c>
      <c r="B59" s="2">
        <f ca="1">IF(B58=1,_xll.RiskDiscrete(States,_Row1),IF(B58=2,_xll.RiskDiscrete(States,_Row2),IF(B58=3,_xll.RiskDiscrete(States,_Row3),_xll.RiskDiscrete(States,_Row4))))</f>
        <v>1</v>
      </c>
      <c r="C59" s="4">
        <f t="shared" ref="C59:C76" ca="1" si="4">VLOOKUP(B59,RevTable,2)</f>
        <v>100</v>
      </c>
      <c r="D59" s="4">
        <f t="shared" ca="1" si="3"/>
        <v>0</v>
      </c>
      <c r="E59" s="4">
        <f t="shared" ref="E59:E76" ca="1" si="5">C59-D59</f>
        <v>100</v>
      </c>
    </row>
    <row r="60" spans="1:5" x14ac:dyDescent="0.3">
      <c r="A60" s="2">
        <v>34</v>
      </c>
      <c r="B60" s="2">
        <f ca="1">IF(B59=1,_xll.RiskDiscrete(States,_Row1),IF(B59=2,_xll.RiskDiscrete(States,_Row2),IF(B59=3,_xll.RiskDiscrete(States,_Row3),_xll.RiskDiscrete(States,_Row4))))</f>
        <v>1</v>
      </c>
      <c r="C60" s="4">
        <f t="shared" ca="1" si="4"/>
        <v>100</v>
      </c>
      <c r="D60" s="4">
        <f t="shared" ref="D60:D75" ca="1" si="6">IF(B60&gt;=2,$B$6,0)</f>
        <v>0</v>
      </c>
      <c r="E60" s="4">
        <f t="shared" ca="1" si="5"/>
        <v>100</v>
      </c>
    </row>
    <row r="61" spans="1:5" x14ac:dyDescent="0.3">
      <c r="A61" s="2">
        <v>35</v>
      </c>
      <c r="B61" s="2">
        <f ca="1">IF(B60=1,_xll.RiskDiscrete(States,_Row1),IF(B60=2,_xll.RiskDiscrete(States,_Row2),IF(B60=3,_xll.RiskDiscrete(States,_Row3),_xll.RiskDiscrete(States,_Row4))))</f>
        <v>1</v>
      </c>
      <c r="C61" s="4">
        <f t="shared" ca="1" si="4"/>
        <v>100</v>
      </c>
      <c r="D61" s="4">
        <f t="shared" ca="1" si="6"/>
        <v>0</v>
      </c>
      <c r="E61" s="4">
        <f t="shared" ca="1" si="5"/>
        <v>100</v>
      </c>
    </row>
    <row r="62" spans="1:5" x14ac:dyDescent="0.3">
      <c r="A62" s="2">
        <v>36</v>
      </c>
      <c r="B62" s="2">
        <f ca="1">IF(B61=1,_xll.RiskDiscrete(States,_Row1),IF(B61=2,_xll.RiskDiscrete(States,_Row2),IF(B61=3,_xll.RiskDiscrete(States,_Row3),_xll.RiskDiscrete(States,_Row4))))</f>
        <v>1</v>
      </c>
      <c r="C62" s="4">
        <f t="shared" ca="1" si="4"/>
        <v>100</v>
      </c>
      <c r="D62" s="4">
        <f t="shared" ca="1" si="6"/>
        <v>0</v>
      </c>
      <c r="E62" s="4">
        <f t="shared" ca="1" si="5"/>
        <v>100</v>
      </c>
    </row>
    <row r="63" spans="1:5" x14ac:dyDescent="0.3">
      <c r="A63" s="2">
        <v>37</v>
      </c>
      <c r="B63" s="2">
        <f ca="1">IF(B62=1,_xll.RiskDiscrete(States,_Row1),IF(B62=2,_xll.RiskDiscrete(States,_Row2),IF(B62=3,_xll.RiskDiscrete(States,_Row3),_xll.RiskDiscrete(States,_Row4))))</f>
        <v>1</v>
      </c>
      <c r="C63" s="4">
        <f t="shared" ca="1" si="4"/>
        <v>100</v>
      </c>
      <c r="D63" s="4">
        <f t="shared" ca="1" si="6"/>
        <v>0</v>
      </c>
      <c r="E63" s="4">
        <f t="shared" ca="1" si="5"/>
        <v>100</v>
      </c>
    </row>
    <row r="64" spans="1:5" x14ac:dyDescent="0.3">
      <c r="A64" s="2">
        <v>38</v>
      </c>
      <c r="B64" s="2">
        <f ca="1">IF(B63=1,_xll.RiskDiscrete(States,_Row1),IF(B63=2,_xll.RiskDiscrete(States,_Row2),IF(B63=3,_xll.RiskDiscrete(States,_Row3),_xll.RiskDiscrete(States,_Row4))))</f>
        <v>1</v>
      </c>
      <c r="C64" s="4">
        <f t="shared" ca="1" si="4"/>
        <v>100</v>
      </c>
      <c r="D64" s="4">
        <f t="shared" ca="1" si="6"/>
        <v>0</v>
      </c>
      <c r="E64" s="4">
        <f t="shared" ca="1" si="5"/>
        <v>100</v>
      </c>
    </row>
    <row r="65" spans="1:5" x14ac:dyDescent="0.3">
      <c r="A65" s="2">
        <v>39</v>
      </c>
      <c r="B65" s="2">
        <f ca="1">IF(B64=1,_xll.RiskDiscrete(States,_Row1),IF(B64=2,_xll.RiskDiscrete(States,_Row2),IF(B64=3,_xll.RiskDiscrete(States,_Row3),_xll.RiskDiscrete(States,_Row4))))</f>
        <v>1</v>
      </c>
      <c r="C65" s="4">
        <f t="shared" ca="1" si="4"/>
        <v>100</v>
      </c>
      <c r="D65" s="4">
        <f t="shared" ca="1" si="6"/>
        <v>0</v>
      </c>
      <c r="E65" s="4">
        <f t="shared" ca="1" si="5"/>
        <v>100</v>
      </c>
    </row>
    <row r="66" spans="1:5" x14ac:dyDescent="0.3">
      <c r="A66" s="2">
        <v>40</v>
      </c>
      <c r="B66" s="2">
        <f ca="1">IF(B65=1,_xll.RiskDiscrete(States,_Row1),IF(B65=2,_xll.RiskDiscrete(States,_Row2),IF(B65=3,_xll.RiskDiscrete(States,_Row3),_xll.RiskDiscrete(States,_Row4))))</f>
        <v>1</v>
      </c>
      <c r="C66" s="4">
        <f t="shared" ca="1" si="4"/>
        <v>100</v>
      </c>
      <c r="D66" s="4">
        <f t="shared" ca="1" si="6"/>
        <v>0</v>
      </c>
      <c r="E66" s="4">
        <f t="shared" ca="1" si="5"/>
        <v>100</v>
      </c>
    </row>
    <row r="67" spans="1:5" x14ac:dyDescent="0.3">
      <c r="A67" s="2">
        <v>41</v>
      </c>
      <c r="B67" s="2">
        <f ca="1">IF(B66=1,_xll.RiskDiscrete(States,_Row1),IF(B66=2,_xll.RiskDiscrete(States,_Row2),IF(B66=3,_xll.RiskDiscrete(States,_Row3),_xll.RiskDiscrete(States,_Row4))))</f>
        <v>1</v>
      </c>
      <c r="C67" s="4">
        <f t="shared" ca="1" si="4"/>
        <v>100</v>
      </c>
      <c r="D67" s="4">
        <f t="shared" ca="1" si="6"/>
        <v>0</v>
      </c>
      <c r="E67" s="4">
        <f t="shared" ca="1" si="5"/>
        <v>100</v>
      </c>
    </row>
    <row r="68" spans="1:5" x14ac:dyDescent="0.3">
      <c r="A68" s="2">
        <v>42</v>
      </c>
      <c r="B68" s="2">
        <f ca="1">IF(B67=1,_xll.RiskDiscrete(States,_Row1),IF(B67=2,_xll.RiskDiscrete(States,_Row2),IF(B67=3,_xll.RiskDiscrete(States,_Row3),_xll.RiskDiscrete(States,_Row4))))</f>
        <v>1</v>
      </c>
      <c r="C68" s="4">
        <f t="shared" ca="1" si="4"/>
        <v>100</v>
      </c>
      <c r="D68" s="4">
        <f t="shared" ca="1" si="6"/>
        <v>0</v>
      </c>
      <c r="E68" s="4">
        <f t="shared" ca="1" si="5"/>
        <v>100</v>
      </c>
    </row>
    <row r="69" spans="1:5" x14ac:dyDescent="0.3">
      <c r="A69" s="2">
        <v>43</v>
      </c>
      <c r="B69" s="2">
        <f ca="1">IF(B68=1,_xll.RiskDiscrete(States,_Row1),IF(B68=2,_xll.RiskDiscrete(States,_Row2),IF(B68=3,_xll.RiskDiscrete(States,_Row3),_xll.RiskDiscrete(States,_Row4))))</f>
        <v>1</v>
      </c>
      <c r="C69" s="4">
        <f t="shared" ca="1" si="4"/>
        <v>100</v>
      </c>
      <c r="D69" s="4">
        <f t="shared" ca="1" si="6"/>
        <v>0</v>
      </c>
      <c r="E69" s="4">
        <f t="shared" ca="1" si="5"/>
        <v>100</v>
      </c>
    </row>
    <row r="70" spans="1:5" x14ac:dyDescent="0.3">
      <c r="A70" s="2">
        <v>44</v>
      </c>
      <c r="B70" s="2">
        <f ca="1">IF(B69=1,_xll.RiskDiscrete(States,_Row1),IF(B69=2,_xll.RiskDiscrete(States,_Row2),IF(B69=3,_xll.RiskDiscrete(States,_Row3),_xll.RiskDiscrete(States,_Row4))))</f>
        <v>1</v>
      </c>
      <c r="C70" s="4">
        <f t="shared" ca="1" si="4"/>
        <v>100</v>
      </c>
      <c r="D70" s="4">
        <f t="shared" ca="1" si="6"/>
        <v>0</v>
      </c>
      <c r="E70" s="4">
        <f t="shared" ca="1" si="5"/>
        <v>100</v>
      </c>
    </row>
    <row r="71" spans="1:5" x14ac:dyDescent="0.3">
      <c r="A71" s="2">
        <v>45</v>
      </c>
      <c r="B71" s="2">
        <f ca="1">IF(B70=1,_xll.RiskDiscrete(States,_Row1),IF(B70=2,_xll.RiskDiscrete(States,_Row2),IF(B70=3,_xll.RiskDiscrete(States,_Row3),_xll.RiskDiscrete(States,_Row4))))</f>
        <v>1</v>
      </c>
      <c r="C71" s="4">
        <f t="shared" ca="1" si="4"/>
        <v>100</v>
      </c>
      <c r="D71" s="4">
        <f t="shared" ca="1" si="6"/>
        <v>0</v>
      </c>
      <c r="E71" s="4">
        <f t="shared" ca="1" si="5"/>
        <v>100</v>
      </c>
    </row>
    <row r="72" spans="1:5" x14ac:dyDescent="0.3">
      <c r="A72" s="2">
        <v>46</v>
      </c>
      <c r="B72" s="2">
        <f ca="1">IF(B71=1,_xll.RiskDiscrete(States,_Row1),IF(B71=2,_xll.RiskDiscrete(States,_Row2),IF(B71=3,_xll.RiskDiscrete(States,_Row3),_xll.RiskDiscrete(States,_Row4))))</f>
        <v>1</v>
      </c>
      <c r="C72" s="4">
        <f t="shared" ca="1" si="4"/>
        <v>100</v>
      </c>
      <c r="D72" s="4">
        <f t="shared" ca="1" si="6"/>
        <v>0</v>
      </c>
      <c r="E72" s="4">
        <f t="shared" ca="1" si="5"/>
        <v>100</v>
      </c>
    </row>
    <row r="73" spans="1:5" x14ac:dyDescent="0.3">
      <c r="A73" s="2">
        <v>47</v>
      </c>
      <c r="B73" s="2">
        <f ca="1">IF(B72=1,_xll.RiskDiscrete(States,_Row1),IF(B72=2,_xll.RiskDiscrete(States,_Row2),IF(B72=3,_xll.RiskDiscrete(States,_Row3),_xll.RiskDiscrete(States,_Row4))))</f>
        <v>1</v>
      </c>
      <c r="C73" s="4">
        <f t="shared" ca="1" si="4"/>
        <v>100</v>
      </c>
      <c r="D73" s="4">
        <f t="shared" ca="1" si="6"/>
        <v>0</v>
      </c>
      <c r="E73" s="4">
        <f t="shared" ca="1" si="5"/>
        <v>100</v>
      </c>
    </row>
    <row r="74" spans="1:5" x14ac:dyDescent="0.3">
      <c r="A74" s="2">
        <v>48</v>
      </c>
      <c r="B74" s="2">
        <f ca="1">IF(B73=1,_xll.RiskDiscrete(States,_Row1),IF(B73=2,_xll.RiskDiscrete(States,_Row2),IF(B73=3,_xll.RiskDiscrete(States,_Row3),_xll.RiskDiscrete(States,_Row4))))</f>
        <v>1</v>
      </c>
      <c r="C74" s="4">
        <f t="shared" ca="1" si="4"/>
        <v>100</v>
      </c>
      <c r="D74" s="4">
        <f t="shared" ca="1" si="6"/>
        <v>0</v>
      </c>
      <c r="E74" s="4">
        <f t="shared" ca="1" si="5"/>
        <v>100</v>
      </c>
    </row>
    <row r="75" spans="1:5" x14ac:dyDescent="0.3">
      <c r="A75" s="2">
        <v>49</v>
      </c>
      <c r="B75" s="2">
        <f ca="1">IF(B74=1,_xll.RiskDiscrete(States,_Row1),IF(B74=2,_xll.RiskDiscrete(States,_Row2),IF(B74=3,_xll.RiskDiscrete(States,_Row3),_xll.RiskDiscrete(States,_Row4))))</f>
        <v>1</v>
      </c>
      <c r="C75" s="4">
        <f t="shared" ca="1" si="4"/>
        <v>100</v>
      </c>
      <c r="D75" s="4">
        <f t="shared" ca="1" si="6"/>
        <v>0</v>
      </c>
      <c r="E75" s="4">
        <f t="shared" ca="1" si="5"/>
        <v>100</v>
      </c>
    </row>
    <row r="76" spans="1:5" x14ac:dyDescent="0.3">
      <c r="A76" s="2">
        <v>50</v>
      </c>
      <c r="B76" s="2">
        <f ca="1">IF(B75=1,_xll.RiskDiscrete(States,_Row1),IF(B75=2,_xll.RiskDiscrete(States,_Row2),IF(B75=3,_xll.RiskDiscrete(States,_Row3),_xll.RiskDiscrete(States,_Row4))))</f>
        <v>1</v>
      </c>
      <c r="C76" s="4">
        <f t="shared" ca="1" si="4"/>
        <v>100</v>
      </c>
      <c r="D76" s="4">
        <f ca="1">IF(B76&gt;=2,$B$6,0)</f>
        <v>0</v>
      </c>
      <c r="E76" s="4">
        <f t="shared" ca="1" si="5"/>
        <v>100</v>
      </c>
    </row>
  </sheetData>
  <phoneticPr fontId="0" type="noConversion"/>
  <printOptions headings="1" gridLines="1"/>
  <pageMargins left="0.75" right="0.75" top="1" bottom="1" header="0.5" footer="0.5"/>
  <pageSetup scale="60" orientation="portrait" horizontalDpi="300" verticalDpi="300" r:id="rId1"/>
  <headerFooter alignWithMargins="0">
    <oddFooter>&amp;CProblem 13.43, part (d)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9"/>
  <sheetViews>
    <sheetView showGridLines="0" workbookViewId="0"/>
  </sheetViews>
  <sheetFormatPr defaultColWidth="9.21875" defaultRowHeight="14.4" x14ac:dyDescent="0.3"/>
  <cols>
    <col min="1" max="1" width="0.33203125" style="14" customWidth="1"/>
    <col min="2" max="2" width="24" style="14" customWidth="1"/>
    <col min="3" max="3" width="9" style="14" customWidth="1"/>
    <col min="4" max="4" width="5" style="14" customWidth="1"/>
    <col min="5" max="5" width="15" style="14" customWidth="1"/>
    <col min="6" max="11" width="14.44140625" style="14" customWidth="1"/>
    <col min="12" max="16384" width="9.21875" style="14"/>
  </cols>
  <sheetData>
    <row r="1" spans="2:11" s="39" customFormat="1" ht="17.399999999999999" x14ac:dyDescent="0.3">
      <c r="B1" s="40" t="s">
        <v>47</v>
      </c>
    </row>
    <row r="2" spans="2:11" s="37" customFormat="1" ht="10.199999999999999" x14ac:dyDescent="0.2">
      <c r="B2" s="38" t="s">
        <v>46</v>
      </c>
    </row>
    <row r="3" spans="2:11" s="35" customFormat="1" ht="10.199999999999999" x14ac:dyDescent="0.2">
      <c r="B3" s="36" t="s">
        <v>45</v>
      </c>
    </row>
    <row r="4" spans="2:11" ht="15" thickBot="1" x14ac:dyDescent="0.35"/>
    <row r="5" spans="2:11" ht="13.5" customHeight="1" x14ac:dyDescent="0.3">
      <c r="B5" s="34" t="s">
        <v>44</v>
      </c>
      <c r="C5" s="32" t="s">
        <v>43</v>
      </c>
      <c r="D5" s="32" t="s">
        <v>42</v>
      </c>
      <c r="E5" s="33" t="s">
        <v>41</v>
      </c>
      <c r="F5" s="32" t="s">
        <v>40</v>
      </c>
      <c r="G5" s="32" t="s">
        <v>39</v>
      </c>
      <c r="H5" s="32" t="s">
        <v>38</v>
      </c>
      <c r="I5" s="32" t="s">
        <v>37</v>
      </c>
      <c r="J5" s="31">
        <v>0.05</v>
      </c>
      <c r="K5" s="30">
        <v>0.95</v>
      </c>
    </row>
    <row r="6" spans="2:11" ht="39.75" customHeight="1" x14ac:dyDescent="0.3">
      <c r="B6" s="29" t="s">
        <v>36</v>
      </c>
      <c r="C6" s="28" t="s">
        <v>35</v>
      </c>
      <c r="D6" s="28" t="s">
        <v>28</v>
      </c>
      <c r="E6" s="27"/>
      <c r="F6" s="26">
        <v>14</v>
      </c>
      <c r="G6" s="26">
        <v>22.67</v>
      </c>
      <c r="H6" s="26">
        <v>59.4</v>
      </c>
      <c r="I6" s="26">
        <v>6.51</v>
      </c>
      <c r="J6" s="26">
        <v>14.8</v>
      </c>
      <c r="K6" s="25">
        <v>34.799999999999997</v>
      </c>
    </row>
    <row r="7" spans="2:11" ht="39.75" customHeight="1" x14ac:dyDescent="0.3">
      <c r="B7" s="24" t="s">
        <v>34</v>
      </c>
      <c r="C7" s="23" t="s">
        <v>33</v>
      </c>
      <c r="D7" s="23" t="s">
        <v>28</v>
      </c>
      <c r="E7" s="22"/>
      <c r="F7" s="21">
        <v>39.799999999999997</v>
      </c>
      <c r="G7" s="21">
        <v>59.94</v>
      </c>
      <c r="H7" s="21">
        <v>79.8</v>
      </c>
      <c r="I7" s="21">
        <v>6.45</v>
      </c>
      <c r="J7" s="21">
        <v>49.2</v>
      </c>
      <c r="K7" s="20">
        <v>70.599999999999994</v>
      </c>
    </row>
    <row r="8" spans="2:11" ht="39.75" customHeight="1" x14ac:dyDescent="0.3">
      <c r="B8" s="24" t="s">
        <v>32</v>
      </c>
      <c r="C8" s="23" t="s">
        <v>31</v>
      </c>
      <c r="D8" s="23" t="s">
        <v>28</v>
      </c>
      <c r="E8" s="22"/>
      <c r="F8" s="21">
        <v>42</v>
      </c>
      <c r="G8" s="21">
        <v>62.04</v>
      </c>
      <c r="H8" s="21">
        <v>82</v>
      </c>
      <c r="I8" s="21">
        <v>6.79</v>
      </c>
      <c r="J8" s="21">
        <v>51.2</v>
      </c>
      <c r="K8" s="20">
        <v>74</v>
      </c>
    </row>
    <row r="9" spans="2:11" ht="39.75" customHeight="1" thickBot="1" x14ac:dyDescent="0.35">
      <c r="B9" s="19" t="s">
        <v>30</v>
      </c>
      <c r="C9" s="18" t="s">
        <v>29</v>
      </c>
      <c r="D9" s="18" t="s">
        <v>28</v>
      </c>
      <c r="E9" s="17"/>
      <c r="F9" s="16">
        <v>0</v>
      </c>
      <c r="G9" s="16">
        <v>41.21</v>
      </c>
      <c r="H9" s="16">
        <v>72</v>
      </c>
      <c r="I9" s="16">
        <v>12.92</v>
      </c>
      <c r="J9" s="16">
        <v>20</v>
      </c>
      <c r="K9" s="15">
        <v>60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24</vt:i4>
      </vt:variant>
    </vt:vector>
  </HeadingPairs>
  <TitlesOfParts>
    <vt:vector size="30" baseType="lpstr">
      <vt:lpstr>RiskSerializationData</vt:lpstr>
      <vt:lpstr>Part a</vt:lpstr>
      <vt:lpstr>Part b</vt:lpstr>
      <vt:lpstr>Part c</vt:lpstr>
      <vt:lpstr>Part d</vt:lpstr>
      <vt:lpstr>Output Results</vt:lpstr>
      <vt:lpstr>'Part b'!_Row1</vt:lpstr>
      <vt:lpstr>'Part c'!_Row1</vt:lpstr>
      <vt:lpstr>'Part d'!_Row1</vt:lpstr>
      <vt:lpstr>_Row1</vt:lpstr>
      <vt:lpstr>'Part b'!_Row2</vt:lpstr>
      <vt:lpstr>'Part c'!_Row2</vt:lpstr>
      <vt:lpstr>'Part d'!_Row2</vt:lpstr>
      <vt:lpstr>_Row2</vt:lpstr>
      <vt:lpstr>'Part b'!_Row3</vt:lpstr>
      <vt:lpstr>'Part c'!_Row3</vt:lpstr>
      <vt:lpstr>'Part d'!_Row3</vt:lpstr>
      <vt:lpstr>_Row3</vt:lpstr>
      <vt:lpstr>'Part b'!_Row4</vt:lpstr>
      <vt:lpstr>'Part c'!_Row4</vt:lpstr>
      <vt:lpstr>'Part d'!_Row4</vt:lpstr>
      <vt:lpstr>_Row4</vt:lpstr>
      <vt:lpstr>'Part b'!RevTable</vt:lpstr>
      <vt:lpstr>'Part c'!RevTable</vt:lpstr>
      <vt:lpstr>'Part d'!RevTable</vt:lpstr>
      <vt:lpstr>RevTable</vt:lpstr>
      <vt:lpstr>'Part b'!States</vt:lpstr>
      <vt:lpstr>'Part c'!States</vt:lpstr>
      <vt:lpstr>'Part d'!States</vt:lpstr>
      <vt:lpstr>States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1996-07-15T17:52:27Z</cp:lastPrinted>
  <dcterms:created xsi:type="dcterms:W3CDTF">1996-07-10T17:07:41Z</dcterms:created>
  <dcterms:modified xsi:type="dcterms:W3CDTF">2014-03-14T21:39:17Z</dcterms:modified>
</cp:coreProperties>
</file>